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jones\Downloads\"/>
    </mc:Choice>
  </mc:AlternateContent>
  <xr:revisionPtr revIDLastSave="0" documentId="13_ncr:1_{82225C7A-9F23-4ED5-AC15-11EED657874A}" xr6:coauthVersionLast="36" xr6:coauthVersionMax="36" xr10:uidLastSave="{00000000-0000-0000-0000-000000000000}"/>
  <bookViews>
    <workbookView xWindow="0" yWindow="0" windowWidth="19200" windowHeight="7950" activeTab="1" xr2:uid="{00000000-000D-0000-FFFF-FFFF00000000}"/>
  </bookViews>
  <sheets>
    <sheet name="Contribution Breakdown" sheetId="1" r:id="rId1"/>
    <sheet name="CABO Journal" sheetId="2" r:id="rId2"/>
    <sheet name="Drop Down Data" sheetId="3" r:id="rId3"/>
  </sheets>
  <definedNames>
    <definedName name="_xlnm._FilterDatabase" localSheetId="2" hidden="1">'Drop Down Data'!$A$1:$Z$1095</definedName>
  </definedNames>
  <calcPr calcId="191029"/>
</workbook>
</file>

<file path=xl/calcChain.xml><?xml version="1.0" encoding="utf-8"?>
<calcChain xmlns="http://schemas.openxmlformats.org/spreadsheetml/2006/main">
  <c r="J30" i="1" l="1"/>
  <c r="F19" i="2" l="1"/>
  <c r="H19" i="2"/>
  <c r="I19" i="2"/>
  <c r="A19" i="2"/>
  <c r="B19" i="2"/>
  <c r="C19" i="2"/>
  <c r="D19" i="2"/>
  <c r="F18" i="2" l="1"/>
  <c r="C18" i="2"/>
  <c r="B18" i="2"/>
  <c r="A18" i="2"/>
  <c r="F17" i="2"/>
  <c r="C17" i="2"/>
  <c r="B17" i="2"/>
  <c r="A17" i="2"/>
  <c r="F16" i="2"/>
  <c r="C16" i="2"/>
  <c r="B16" i="2"/>
  <c r="A16" i="2"/>
  <c r="F15" i="2"/>
  <c r="C15" i="2"/>
  <c r="B15" i="2"/>
  <c r="A15" i="2"/>
  <c r="F14" i="2"/>
  <c r="C14" i="2"/>
  <c r="B14" i="2"/>
  <c r="A14" i="2"/>
  <c r="F13" i="2"/>
  <c r="C13" i="2"/>
  <c r="B13" i="2"/>
  <c r="A13" i="2"/>
  <c r="F12" i="2"/>
  <c r="C12" i="2"/>
  <c r="B12" i="2"/>
  <c r="A12" i="2"/>
  <c r="F11" i="2"/>
  <c r="C11" i="2"/>
  <c r="B11" i="2"/>
  <c r="A11" i="2"/>
  <c r="F10" i="2"/>
  <c r="C10" i="2"/>
  <c r="B10" i="2"/>
  <c r="A10" i="2"/>
  <c r="F9" i="2"/>
  <c r="C9" i="2"/>
  <c r="B9" i="2"/>
  <c r="A9" i="2"/>
  <c r="F8" i="2"/>
  <c r="C8" i="2"/>
  <c r="B8" i="2"/>
  <c r="A8" i="2"/>
  <c r="F7" i="2"/>
  <c r="C7" i="2"/>
  <c r="B7" i="2"/>
  <c r="A7" i="2"/>
  <c r="F6" i="2"/>
  <c r="C6" i="2"/>
  <c r="B6" i="2"/>
  <c r="A6" i="2"/>
  <c r="F5" i="2"/>
  <c r="C5" i="2"/>
  <c r="B5" i="2"/>
  <c r="A5" i="2"/>
  <c r="F4" i="2"/>
  <c r="C4" i="2"/>
  <c r="B4" i="2"/>
  <c r="A4" i="2"/>
  <c r="F3" i="2"/>
  <c r="C3" i="2"/>
  <c r="B3" i="2"/>
  <c r="A3" i="2"/>
  <c r="F2" i="2"/>
  <c r="C2" i="2"/>
  <c r="B2" i="2"/>
  <c r="A2" i="2"/>
  <c r="L28" i="1"/>
  <c r="K28" i="1"/>
  <c r="J28" i="1"/>
  <c r="I28" i="1"/>
  <c r="G28" i="1"/>
  <c r="E28" i="1"/>
  <c r="C28" i="1"/>
  <c r="O8" i="1"/>
  <c r="O4" i="1"/>
  <c r="O3" i="1"/>
  <c r="O2" i="1"/>
  <c r="D6" i="2" l="1"/>
  <c r="H8" i="2"/>
  <c r="I9" i="2"/>
  <c r="D14" i="2"/>
  <c r="H16" i="2"/>
  <c r="I17" i="2"/>
  <c r="D5" i="2"/>
  <c r="H7" i="2"/>
  <c r="I8" i="2"/>
  <c r="D13" i="2"/>
  <c r="H15" i="2"/>
  <c r="I16" i="2"/>
  <c r="D4" i="2"/>
  <c r="H6" i="2"/>
  <c r="I7" i="2"/>
  <c r="D12" i="2"/>
  <c r="H14" i="2"/>
  <c r="I15" i="2"/>
  <c r="D3" i="2"/>
  <c r="H5" i="2"/>
  <c r="I6" i="2"/>
  <c r="D11" i="2"/>
  <c r="H13" i="2"/>
  <c r="I14" i="2"/>
  <c r="H2" i="2"/>
  <c r="I3" i="2"/>
  <c r="D8" i="2"/>
  <c r="H10" i="2"/>
  <c r="I11" i="2"/>
  <c r="D16" i="2"/>
  <c r="H18" i="2"/>
  <c r="I2" i="2"/>
  <c r="D7" i="2"/>
  <c r="H9" i="2"/>
  <c r="I10" i="2"/>
  <c r="D15" i="2"/>
  <c r="H17" i="2"/>
  <c r="I18" i="2"/>
  <c r="D2" i="2"/>
  <c r="H4" i="2"/>
  <c r="I5" i="2"/>
  <c r="D10" i="2"/>
  <c r="H12" i="2"/>
  <c r="I13" i="2"/>
  <c r="D18" i="2"/>
  <c r="H3" i="2"/>
  <c r="I4" i="2"/>
  <c r="D9" i="2"/>
  <c r="H11" i="2"/>
  <c r="I12" i="2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000-000001000000}">
      <text>
        <r>
          <rPr>
            <sz val="11"/>
            <color rgb="FF000000"/>
            <rFont val="Calibri"/>
          </rPr>
          <t>Leslie Campbell:
Pick from dropdown</t>
        </r>
      </text>
    </comment>
    <comment ref="C12" authorId="0" shapeId="0" xr:uid="{00000000-0006-0000-0000-000002000000}">
      <text>
        <r>
          <rPr>
            <sz val="11"/>
            <color rgb="FF000000"/>
            <rFont val="Calibri"/>
          </rPr>
          <t>Leslie Campbell:
Enter Date</t>
        </r>
      </text>
    </comment>
  </commentList>
</comments>
</file>

<file path=xl/sharedStrings.xml><?xml version="1.0" encoding="utf-8"?>
<sst xmlns="http://schemas.openxmlformats.org/spreadsheetml/2006/main" count="1381" uniqueCount="1034">
  <si>
    <t>PSCPS &amp; RM Pensions Finance Team</t>
  </si>
  <si>
    <t>CABINET OFFICE USE ONLY</t>
  </si>
  <si>
    <t>Cabinet Office</t>
  </si>
  <si>
    <t>OGD</t>
  </si>
  <si>
    <t>Priestley House</t>
  </si>
  <si>
    <t>CPID</t>
  </si>
  <si>
    <t>Priestley Road</t>
  </si>
  <si>
    <t>Month</t>
  </si>
  <si>
    <t>Basingstoke</t>
  </si>
  <si>
    <t>Accounting Period e.g. 2018001</t>
  </si>
  <si>
    <t>2022/004</t>
  </si>
  <si>
    <t>Hants</t>
  </si>
  <si>
    <t>Transaction Ref</t>
  </si>
  <si>
    <t>RBS</t>
  </si>
  <si>
    <t>RG24 9NW</t>
  </si>
  <si>
    <t>Transaction Date</t>
  </si>
  <si>
    <t>Short Name</t>
  </si>
  <si>
    <t>Breakdown of the Monthly Civil Service Pension Contribution</t>
  </si>
  <si>
    <r>
      <rPr>
        <b/>
        <sz val="11"/>
        <rFont val="Calibri"/>
        <family val="2"/>
      </rPr>
      <t xml:space="preserve">Employer                                                                                            </t>
    </r>
    <r>
      <rPr>
        <b/>
        <sz val="11"/>
        <color rgb="FFFF0000"/>
        <rFont val="Calibri"/>
        <family val="2"/>
      </rPr>
      <t>(Please select from the drop-down list.)</t>
    </r>
  </si>
  <si>
    <t xml:space="preserve">Accenture UK </t>
  </si>
  <si>
    <t>Date of completion</t>
  </si>
  <si>
    <t xml:space="preserve">Contribution for </t>
  </si>
  <si>
    <t>Contribution for Employee</t>
  </si>
  <si>
    <t>Contribution for Employer</t>
  </si>
  <si>
    <r>
      <rPr>
        <b/>
        <sz val="9"/>
        <rFont val="Calibri"/>
        <family val="2"/>
      </rPr>
      <t xml:space="preserve">Contribution for EEPA                                                           </t>
    </r>
    <r>
      <rPr>
        <b/>
        <sz val="9"/>
        <color rgb="FFFF0000"/>
        <rFont val="Calibri"/>
        <family val="2"/>
      </rPr>
      <t>(Prison Service Only)</t>
    </r>
  </si>
  <si>
    <t>Added years or</t>
  </si>
  <si>
    <t>EPA</t>
  </si>
  <si>
    <t>Employee</t>
  </si>
  <si>
    <t>Employer</t>
  </si>
  <si>
    <t>Employers</t>
  </si>
  <si>
    <t>Employees</t>
  </si>
  <si>
    <t>Added Pension</t>
  </si>
  <si>
    <t>ASLCs</t>
  </si>
  <si>
    <t>ASLC</t>
  </si>
  <si>
    <t>£</t>
  </si>
  <si>
    <t>Classic</t>
  </si>
  <si>
    <t>Premium/Classic +</t>
  </si>
  <si>
    <t>Nuvos</t>
  </si>
  <si>
    <t>Partnership (mini - ASLC)</t>
  </si>
  <si>
    <t>Alpha (2015)</t>
  </si>
  <si>
    <t>TOTAL ASLCs</t>
  </si>
  <si>
    <t>Payment to Cabinet Office Civil Superannuation</t>
  </si>
  <si>
    <t>Pension Contribution for the month of:</t>
  </si>
  <si>
    <t>Contact name, tel. no. and email address:</t>
  </si>
  <si>
    <t xml:space="preserve">Please ensure that you:  </t>
  </si>
  <si>
    <t>Fill in the yellow highlighted cells only</t>
  </si>
  <si>
    <t>Select employer and state a date of completion.</t>
  </si>
  <si>
    <t>Check the grand total of the form with payment made to us (they must match)</t>
  </si>
  <si>
    <t>State the month &amp; year of the pension contribution, i.e. mmmm/yyyy.</t>
  </si>
  <si>
    <t>Provide your FULL up to date contact details (incl. additional contact details in case of your absence).</t>
  </si>
  <si>
    <r>
      <rPr>
        <b/>
        <i/>
        <sz val="10"/>
        <rFont val="Calibri"/>
        <family val="2"/>
      </rPr>
      <t>Email this form prior to or no later than on the date of payment to:</t>
    </r>
    <r>
      <rPr>
        <b/>
        <i/>
        <sz val="10"/>
        <color rgb="FF0070C0"/>
        <rFont val="Calibri"/>
        <family val="2"/>
      </rPr>
      <t xml:space="preserve"> csvote@cabinetoffice.gov.uk</t>
    </r>
  </si>
  <si>
    <t>Transaction Reference</t>
  </si>
  <si>
    <t>Accounting Period</t>
  </si>
  <si>
    <t>Description</t>
  </si>
  <si>
    <t>Account Code</t>
  </si>
  <si>
    <t>Amount</t>
  </si>
  <si>
    <t>Vote Code</t>
  </si>
  <si>
    <t>OGD Prem Ret Account</t>
  </si>
  <si>
    <t>CPID Code</t>
  </si>
  <si>
    <t>Contributions for Employer</t>
  </si>
  <si>
    <t>Contibution for EPPA</t>
  </si>
  <si>
    <t>ASLC's</t>
  </si>
  <si>
    <t xml:space="preserve">Employer  </t>
  </si>
  <si>
    <t>Analysis Code</t>
  </si>
  <si>
    <t>Short Code</t>
  </si>
  <si>
    <t>ZZZ999</t>
  </si>
  <si>
    <t>ACCUK</t>
  </si>
  <si>
    <t>Adnodd Cyfyngedig</t>
  </si>
  <si>
    <t>AC</t>
  </si>
  <si>
    <t>Advanced Business Software &amp; Solutions</t>
  </si>
  <si>
    <t>ABSS</t>
  </si>
  <si>
    <t>Advisory, Conciliation and Arbitration Service</t>
  </si>
  <si>
    <t>ACA084</t>
  </si>
  <si>
    <t>ACAS</t>
  </si>
  <si>
    <t>AEFM Ltd</t>
  </si>
  <si>
    <t>AEFM</t>
  </si>
  <si>
    <t>AHRC</t>
  </si>
  <si>
    <t>AHC084</t>
  </si>
  <si>
    <t>Allied Publicity Services (Manchester) Ltd</t>
  </si>
  <si>
    <t>APSML</t>
  </si>
  <si>
    <t xml:space="preserve">Amey Community </t>
  </si>
  <si>
    <t>AMEY</t>
  </si>
  <si>
    <t>Amey Defence Services Ltd</t>
  </si>
  <si>
    <t>ADS</t>
  </si>
  <si>
    <t>Amicus ITS</t>
  </si>
  <si>
    <t>AMICUS</t>
  </si>
  <si>
    <t xml:space="preserve">Animal and Plant Health Agency </t>
  </si>
  <si>
    <t>EFR003</t>
  </si>
  <si>
    <t>AHVLA</t>
  </si>
  <si>
    <t>Aquila Air Traffic Management Services</t>
  </si>
  <si>
    <t>AATMS</t>
  </si>
  <si>
    <t>Arc - UK Technologies Ltd</t>
  </si>
  <si>
    <t>ARCUK</t>
  </si>
  <si>
    <t>Aramark Defence Services</t>
  </si>
  <si>
    <t>Architecture &amp; Design Scotland</t>
  </si>
  <si>
    <t>SCT075</t>
  </si>
  <si>
    <t>Armed Forces Covenant Fund</t>
  </si>
  <si>
    <t>MOD017</t>
  </si>
  <si>
    <t>AFCF</t>
  </si>
  <si>
    <t>Ascent Flight Training Management Ltd.</t>
  </si>
  <si>
    <t>AFTM</t>
  </si>
  <si>
    <t>Atos IT Services</t>
  </si>
  <si>
    <t>ATOS</t>
  </si>
  <si>
    <t>Audit Scotland</t>
  </si>
  <si>
    <t>AS</t>
  </si>
  <si>
    <t>Babcock Aerospace</t>
  </si>
  <si>
    <t>BAERO</t>
  </si>
  <si>
    <t>Babcock Communications</t>
  </si>
  <si>
    <t>BCOMM</t>
  </si>
  <si>
    <t>Babcock DSG</t>
  </si>
  <si>
    <t>BDSG</t>
  </si>
  <si>
    <t>Babcock Land</t>
  </si>
  <si>
    <t>BLAND</t>
  </si>
  <si>
    <t>Babcock Land Defence Ltd</t>
  </si>
  <si>
    <t>BLDL</t>
  </si>
  <si>
    <t>Babcock Integrated Technology Ltd</t>
  </si>
  <si>
    <t>BIT</t>
  </si>
  <si>
    <t>Babcock Marine Clyde</t>
  </si>
  <si>
    <t>BMACLY</t>
  </si>
  <si>
    <t>BAE Systems (Applied Intelligence)</t>
  </si>
  <si>
    <t>BAES</t>
  </si>
  <si>
    <t>BAE Systems HR Shared Services</t>
  </si>
  <si>
    <t>BAESHRSS</t>
  </si>
  <si>
    <t>BAE Systems Surface Ships</t>
  </si>
  <si>
    <t>BAESSS</t>
  </si>
  <si>
    <t>BAE System (Operations) Ltd</t>
  </si>
  <si>
    <t>BAESO</t>
  </si>
  <si>
    <t>Biffa Waste Services Ltd</t>
  </si>
  <si>
    <t>BWSLTD</t>
  </si>
  <si>
    <t>Big Lottery Fund</t>
  </si>
  <si>
    <t>NLB048</t>
  </si>
  <si>
    <t>BLF</t>
  </si>
  <si>
    <t xml:space="preserve">Blue Dot Adventure </t>
  </si>
  <si>
    <t>BDA</t>
  </si>
  <si>
    <t>Boeing Defence UK Ltd</t>
  </si>
  <si>
    <t>BDUK</t>
  </si>
  <si>
    <t>Bouygues E &amp; S FM UK</t>
  </si>
  <si>
    <t>BESFMUK</t>
  </si>
  <si>
    <t>BPDTS Ltd</t>
  </si>
  <si>
    <t>BPDTS</t>
  </si>
  <si>
    <t>Bristol, Gloucestershire, Somerset &amp; Wiltshire CRC</t>
  </si>
  <si>
    <t>BGSWCRC</t>
  </si>
  <si>
    <t>British American Parliamentary Group</t>
  </si>
  <si>
    <t>BAPG</t>
  </si>
  <si>
    <t>British Broadcasting Corporation (BBC)</t>
  </si>
  <si>
    <t>BBC048</t>
  </si>
  <si>
    <t>BBC</t>
  </si>
  <si>
    <t xml:space="preserve">British Business Bank </t>
  </si>
  <si>
    <t>BBB084</t>
  </si>
  <si>
    <t>BBB</t>
  </si>
  <si>
    <t>British Council</t>
  </si>
  <si>
    <t>BLC030</t>
  </si>
  <si>
    <t>BC</t>
  </si>
  <si>
    <t>British Library</t>
  </si>
  <si>
    <t>BRL048</t>
  </si>
  <si>
    <t>BL</t>
  </si>
  <si>
    <t>British Museum</t>
  </si>
  <si>
    <t>BRM048</t>
  </si>
  <si>
    <t>BM</t>
  </si>
  <si>
    <t>BT Group Plc.</t>
  </si>
  <si>
    <t>BTGPLC</t>
  </si>
  <si>
    <t>CAB010</t>
  </si>
  <si>
    <t>CO</t>
  </si>
  <si>
    <t>Cairngorms National Park Authority</t>
  </si>
  <si>
    <t>CNPA</t>
  </si>
  <si>
    <t>Capgemini</t>
  </si>
  <si>
    <t>CAP</t>
  </si>
  <si>
    <t>Capita Business Services</t>
  </si>
  <si>
    <t>CBS</t>
  </si>
  <si>
    <t>Capita Secure Information Solution</t>
  </si>
  <si>
    <t>CSIS</t>
  </si>
  <si>
    <t>Practice Plus Group Ltd</t>
  </si>
  <si>
    <t>PPGLTD</t>
  </si>
  <si>
    <t>Cardiff International Airport Ltd</t>
  </si>
  <si>
    <t>CIA</t>
  </si>
  <si>
    <t>Carlisle Security Services Ltd</t>
  </si>
  <si>
    <t>CSSL</t>
  </si>
  <si>
    <t>Carillion Amey Housing Prime Ltd</t>
  </si>
  <si>
    <t>CAHPL</t>
  </si>
  <si>
    <t>Carillion Amey Ltd</t>
  </si>
  <si>
    <t>CAL</t>
  </si>
  <si>
    <t xml:space="preserve">Carillion Services Ltd </t>
  </si>
  <si>
    <t>CCL</t>
  </si>
  <si>
    <t>CDER Group Ltd</t>
  </si>
  <si>
    <t>CDERG</t>
  </si>
  <si>
    <t>Centre for Environment, Fisheries and Aquaculture Science</t>
  </si>
  <si>
    <t>CEFAS</t>
  </si>
  <si>
    <t>Centre for Health &amp; Disability</t>
  </si>
  <si>
    <t>CHDA</t>
  </si>
  <si>
    <t>Centerprise International Ltd</t>
  </si>
  <si>
    <t>CILTD</t>
  </si>
  <si>
    <t>Change, Grow, Live</t>
  </si>
  <si>
    <t>CGL</t>
  </si>
  <si>
    <t>Charity Commission</t>
  </si>
  <si>
    <t>CHC009</t>
  </si>
  <si>
    <t>CC</t>
  </si>
  <si>
    <t>Chequers Trust</t>
  </si>
  <si>
    <t>TCE</t>
  </si>
  <si>
    <t>Cheshire &amp; Greater Manchester CRC</t>
  </si>
  <si>
    <t>CMCRC</t>
  </si>
  <si>
    <t>Children and Family Court Advisory and Support Service</t>
  </si>
  <si>
    <t>MOJ047</t>
  </si>
  <si>
    <t>CAFCASS</t>
  </si>
  <si>
    <t>Children Commissioner for Wales</t>
  </si>
  <si>
    <t>CWA090</t>
  </si>
  <si>
    <t>CCFW</t>
  </si>
  <si>
    <t>China Britain Business Council</t>
  </si>
  <si>
    <t>FCO027</t>
  </si>
  <si>
    <t>CBBC</t>
  </si>
  <si>
    <t>Chiswick House &amp; Gardens</t>
  </si>
  <si>
    <t>CHG</t>
  </si>
  <si>
    <t>Churches Conservation</t>
  </si>
  <si>
    <t>DCM048</t>
  </si>
  <si>
    <t>TCCT</t>
  </si>
  <si>
    <t>Churchill Contract Services</t>
  </si>
  <si>
    <t>CCS</t>
  </si>
  <si>
    <t>Citizens Advice Bureau</t>
  </si>
  <si>
    <t>CAB</t>
  </si>
  <si>
    <t>Citizens Advice Bureau Scotland</t>
  </si>
  <si>
    <t>CAS</t>
  </si>
  <si>
    <t>Civil Aviation Authority</t>
  </si>
  <si>
    <t>CAA004</t>
  </si>
  <si>
    <t>CAA</t>
  </si>
  <si>
    <t>Coal Authority</t>
  </si>
  <si>
    <t>COL084</t>
  </si>
  <si>
    <t>Coldwell Banker Richard Ellis</t>
  </si>
  <si>
    <t>CBRE</t>
  </si>
  <si>
    <t>Collaborative Procurement Partnership LLP</t>
  </si>
  <si>
    <t>CPPLLP</t>
  </si>
  <si>
    <t>College of Policing</t>
  </si>
  <si>
    <t>COP034</t>
  </si>
  <si>
    <t>COP</t>
  </si>
  <si>
    <t>Commission for Equality &amp; Humanity</t>
  </si>
  <si>
    <t>EHR064</t>
  </si>
  <si>
    <t>CTER</t>
  </si>
  <si>
    <t>Commission for Tertiary Education &amp; Research (CTER)</t>
  </si>
  <si>
    <t>Commissioner for Child &amp; Young People</t>
  </si>
  <si>
    <t>CCYPS</t>
  </si>
  <si>
    <t>Commissioner for Ethical Standards Scotland</t>
  </si>
  <si>
    <t>CESPLS</t>
  </si>
  <si>
    <t>Commissioner of Irish Lights</t>
  </si>
  <si>
    <t>DFT004</t>
  </si>
  <si>
    <t>CIL</t>
  </si>
  <si>
    <t>Commissioner on Climate Change</t>
  </si>
  <si>
    <t>CCC084</t>
  </si>
  <si>
    <t>CCC</t>
  </si>
  <si>
    <t>Commonwealth Parliamentary Association</t>
  </si>
  <si>
    <t>CPAUK</t>
  </si>
  <si>
    <t>Communisis UK Ltd.</t>
  </si>
  <si>
    <t>CUKLTD</t>
  </si>
  <si>
    <t>Community Justice Scotland</t>
  </si>
  <si>
    <t>CJS</t>
  </si>
  <si>
    <t>Companies House</t>
  </si>
  <si>
    <t>COH084</t>
  </si>
  <si>
    <t>CH</t>
  </si>
  <si>
    <t xml:space="preserve">Compass Contract Services UK </t>
  </si>
  <si>
    <t>CCSUK</t>
  </si>
  <si>
    <t>Competition &amp; Marketing Authority</t>
  </si>
  <si>
    <t>CMA084</t>
  </si>
  <si>
    <t>CMA</t>
  </si>
  <si>
    <t>Competition Service</t>
  </si>
  <si>
    <t>BIS084</t>
  </si>
  <si>
    <t>CS</t>
  </si>
  <si>
    <t>Computacenter UK Ltd</t>
  </si>
  <si>
    <t>CUL</t>
  </si>
  <si>
    <t>Consumer Council for Water</t>
  </si>
  <si>
    <t>CFW003</t>
  </si>
  <si>
    <t>CCW</t>
  </si>
  <si>
    <t>Consumer Scotland</t>
  </si>
  <si>
    <t>Corps Security</t>
  </si>
  <si>
    <t>CORPS</t>
  </si>
  <si>
    <t>Criminal Cases Review</t>
  </si>
  <si>
    <t>CCRC</t>
  </si>
  <si>
    <t xml:space="preserve">Crown Commercial Service </t>
  </si>
  <si>
    <t>BYA010</t>
  </si>
  <si>
    <t xml:space="preserve">CCS </t>
  </si>
  <si>
    <t xml:space="preserve">Crown Estate </t>
  </si>
  <si>
    <t>Crown Estate Scotland</t>
  </si>
  <si>
    <t>CES</t>
  </si>
  <si>
    <t>Crown Office Scotland</t>
  </si>
  <si>
    <t>PFS075</t>
  </si>
  <si>
    <t>COPFS</t>
  </si>
  <si>
    <t>Crown Prosecution Services</t>
  </si>
  <si>
    <t>CPS016</t>
  </si>
  <si>
    <t>CPS</t>
  </si>
  <si>
    <t xml:space="preserve">CSC Computer Sciences </t>
  </si>
  <si>
    <t>CSCCS</t>
  </si>
  <si>
    <t>Cumbria &amp; Lancashire CRC</t>
  </si>
  <si>
    <t>CLCRC</t>
  </si>
  <si>
    <t xml:space="preserve">Defence Electronics and Components Agency </t>
  </si>
  <si>
    <t>DECA</t>
  </si>
  <si>
    <t>Defence Science and Technology Laboratory</t>
  </si>
  <si>
    <t>DSTL</t>
  </si>
  <si>
    <t>Delphi Medical Consultants Ltd</t>
  </si>
  <si>
    <t>DMC</t>
  </si>
  <si>
    <t>Department Energy &amp; Climate Change</t>
  </si>
  <si>
    <t>DECC</t>
  </si>
  <si>
    <t>Department for Business Innovation &amp; Skills</t>
  </si>
  <si>
    <t>UKP905</t>
  </si>
  <si>
    <t>BIS</t>
  </si>
  <si>
    <t>Department for Communities and Local Government</t>
  </si>
  <si>
    <t>COM085</t>
  </si>
  <si>
    <t>DCLG</t>
  </si>
  <si>
    <t>Department for Culture, Media &amp; Sport</t>
  </si>
  <si>
    <t>DCMS</t>
  </si>
  <si>
    <t>Department for Education</t>
  </si>
  <si>
    <t>DFE022</t>
  </si>
  <si>
    <t>DFES</t>
  </si>
  <si>
    <t xml:space="preserve">Department for Environment, Food &amp; Rural Affairs </t>
  </si>
  <si>
    <t>DEFRA</t>
  </si>
  <si>
    <t>Department for Health</t>
  </si>
  <si>
    <t>DOH033</t>
  </si>
  <si>
    <t>DOH</t>
  </si>
  <si>
    <t>Department for Internal Development</t>
  </si>
  <si>
    <t>DID030</t>
  </si>
  <si>
    <t>DFID</t>
  </si>
  <si>
    <t>Department for Transport</t>
  </si>
  <si>
    <t>DFT</t>
  </si>
  <si>
    <t>Department for Work &amp; Pension</t>
  </si>
  <si>
    <t>DWP032</t>
  </si>
  <si>
    <t>DWP</t>
  </si>
  <si>
    <t>Devonport Reception Centre</t>
  </si>
  <si>
    <t>DRC</t>
  </si>
  <si>
    <t>Devonport Royal Dockyard</t>
  </si>
  <si>
    <t>DRD</t>
  </si>
  <si>
    <t xml:space="preserve">DHL Supply Chain </t>
  </si>
  <si>
    <t>DHLSC</t>
  </si>
  <si>
    <t>Dorset, Devon &amp; Cornwall CRC</t>
  </si>
  <si>
    <t>DDCCRC</t>
  </si>
  <si>
    <t>Driver and Vehicle Licensing Agency</t>
  </si>
  <si>
    <t>DVL004</t>
  </si>
  <si>
    <t>DVLA</t>
  </si>
  <si>
    <t>Driver and Vehicle Standards Agency</t>
  </si>
  <si>
    <t>DSA</t>
  </si>
  <si>
    <t>EDM Group Ltd.</t>
  </si>
  <si>
    <t>EDMGLTD</t>
  </si>
  <si>
    <t>EDP Drug &amp; Alcohol Services</t>
  </si>
  <si>
    <t>EDPDAS</t>
  </si>
  <si>
    <t>Education &amp; Training Foundation</t>
  </si>
  <si>
    <t>TETF</t>
  </si>
  <si>
    <t>Education Workforce Council Wales</t>
  </si>
  <si>
    <t>TCW090</t>
  </si>
  <si>
    <t>EWC</t>
  </si>
  <si>
    <t>Elbit Systems UK Ltd</t>
  </si>
  <si>
    <t>ESUK</t>
  </si>
  <si>
    <t>Electoral Commission</t>
  </si>
  <si>
    <t>EC</t>
  </si>
  <si>
    <t>Elior UK Plc</t>
  </si>
  <si>
    <t>ELIOR</t>
  </si>
  <si>
    <t>Emcor Group UK</t>
  </si>
  <si>
    <t>EMCOR</t>
  </si>
  <si>
    <t>Equans Services Ltd</t>
  </si>
  <si>
    <t>ESLTD</t>
  </si>
  <si>
    <t>Engie Services Ltd</t>
  </si>
  <si>
    <t>ESL</t>
  </si>
  <si>
    <t>English Heritage</t>
  </si>
  <si>
    <t>EHG048</t>
  </si>
  <si>
    <t>EH</t>
  </si>
  <si>
    <t>Entrust Support Services Ltd</t>
  </si>
  <si>
    <t>ESSLTD</t>
  </si>
  <si>
    <t>EntServ UK Ltd</t>
  </si>
  <si>
    <t>EUKLTD</t>
  </si>
  <si>
    <t>Environment Standard Scotland</t>
  </si>
  <si>
    <t>ESS</t>
  </si>
  <si>
    <t>EPSRC</t>
  </si>
  <si>
    <t xml:space="preserve">Ernst &amp; Young Services </t>
  </si>
  <si>
    <t>EYS</t>
  </si>
  <si>
    <t>ES Field Delivery UK Ltd</t>
  </si>
  <si>
    <t>ESFD</t>
  </si>
  <si>
    <t>ESRC</t>
  </si>
  <si>
    <t>ESR084</t>
  </si>
  <si>
    <t>Essex CRC</t>
  </si>
  <si>
    <t>EXCRC</t>
  </si>
  <si>
    <t>Estyn</t>
  </si>
  <si>
    <t>EST090</t>
  </si>
  <si>
    <t>ESTYN</t>
  </si>
  <si>
    <t xml:space="preserve">Fera Science </t>
  </si>
  <si>
    <t>FERAS</t>
  </si>
  <si>
    <t>Financial Conduct Authority</t>
  </si>
  <si>
    <t>FCA087</t>
  </si>
  <si>
    <t>FCA</t>
  </si>
  <si>
    <t>Find a Future</t>
  </si>
  <si>
    <t>FAF</t>
  </si>
  <si>
    <t>Foodby Europe Ltd</t>
  </si>
  <si>
    <t>FEL</t>
  </si>
  <si>
    <t>Food Standards Agency</t>
  </si>
  <si>
    <t>FSA026</t>
  </si>
  <si>
    <t>FSA</t>
  </si>
  <si>
    <t>Food Standards Agency Scotland</t>
  </si>
  <si>
    <t>FSAS</t>
  </si>
  <si>
    <t>Foreign, Commonwealth &amp; Development Office</t>
  </si>
  <si>
    <t>FCD030</t>
  </si>
  <si>
    <t>FCO</t>
  </si>
  <si>
    <t>Forest Holidays Ltd</t>
  </si>
  <si>
    <t>FHLTD</t>
  </si>
  <si>
    <t>Forest Research</t>
  </si>
  <si>
    <t>FORE</t>
  </si>
  <si>
    <t>Forestry and Land Scotland</t>
  </si>
  <si>
    <t>FEA075</t>
  </si>
  <si>
    <t>FALS</t>
  </si>
  <si>
    <t>Forestry Commission</t>
  </si>
  <si>
    <t>FCM003</t>
  </si>
  <si>
    <t>FC</t>
  </si>
  <si>
    <t>Forestry Commission - England</t>
  </si>
  <si>
    <t>FC ENG</t>
  </si>
  <si>
    <t xml:space="preserve">Scottish Forestry </t>
  </si>
  <si>
    <t>SCOTTISH</t>
  </si>
  <si>
    <t>Forestry Enterprise - England</t>
  </si>
  <si>
    <t>FEA028</t>
  </si>
  <si>
    <t>FE ENG</t>
  </si>
  <si>
    <t>Forestry Enterprise - Scotland</t>
  </si>
  <si>
    <t>FE SCOT</t>
  </si>
  <si>
    <t>Freidman FM Ltd</t>
  </si>
  <si>
    <t>FFM</t>
  </si>
  <si>
    <t>Fujitsu Services Ltd</t>
  </si>
  <si>
    <t>FUJIS</t>
  </si>
  <si>
    <t>Future Generation Commissioner</t>
  </si>
  <si>
    <t>FCW090</t>
  </si>
  <si>
    <t>FGC</t>
  </si>
  <si>
    <t xml:space="preserve">G4S Forensic &amp; Medical Services </t>
  </si>
  <si>
    <t>G4SFMS</t>
  </si>
  <si>
    <t>Gambling Commission</t>
  </si>
  <si>
    <t>GBG048</t>
  </si>
  <si>
    <t>GC</t>
  </si>
  <si>
    <t>Gangmasters and Labour Abuse Authority</t>
  </si>
  <si>
    <t>GLA034</t>
  </si>
  <si>
    <t>GLA</t>
  </si>
  <si>
    <t>Gavin Jones</t>
  </si>
  <si>
    <t>GJ</t>
  </si>
  <si>
    <t>GB-China Centre</t>
  </si>
  <si>
    <t>GBCC</t>
  </si>
  <si>
    <t xml:space="preserve">Government Actuary’s Department </t>
  </si>
  <si>
    <t>GAD031</t>
  </si>
  <si>
    <t>GAD</t>
  </si>
  <si>
    <t>Government Communications Headquarters</t>
  </si>
  <si>
    <t>SIV007</t>
  </si>
  <si>
    <t>GCHQ</t>
  </si>
  <si>
    <t>Government Facility Services Ltd</t>
  </si>
  <si>
    <t>GFSL</t>
  </si>
  <si>
    <t xml:space="preserve">Government Internal Audit Agency </t>
  </si>
  <si>
    <t>GIA087</t>
  </si>
  <si>
    <t>GIAA</t>
  </si>
  <si>
    <t xml:space="preserve">Government Legal Department </t>
  </si>
  <si>
    <t>HGT089</t>
  </si>
  <si>
    <t>TSOL</t>
  </si>
  <si>
    <t>Ground Control Ltd</t>
  </si>
  <si>
    <t>GCLTD</t>
  </si>
  <si>
    <t>Harrow Green</t>
  </si>
  <si>
    <t>HG</t>
  </si>
  <si>
    <t>Health &amp; Safety Executive</t>
  </si>
  <si>
    <t>HSE</t>
  </si>
  <si>
    <t>Health Solutions Team</t>
  </si>
  <si>
    <t>HST</t>
  </si>
  <si>
    <t>Health and Social Care Information Centre</t>
  </si>
  <si>
    <t>HIC033</t>
  </si>
  <si>
    <t>HSCIC</t>
  </si>
  <si>
    <t>Help Employee Assistance</t>
  </si>
  <si>
    <t>HEA</t>
  </si>
  <si>
    <t>Heritage Lottery Fund</t>
  </si>
  <si>
    <t>HLF048</t>
  </si>
  <si>
    <t>HLF</t>
  </si>
  <si>
    <t>Hestia Compass Group</t>
  </si>
  <si>
    <t>HESTIA</t>
  </si>
  <si>
    <t>Higher Education Funding Council for Wales</t>
  </si>
  <si>
    <t>HFW090</t>
  </si>
  <si>
    <t>HEFCW</t>
  </si>
  <si>
    <t>Higher Education Funding England</t>
  </si>
  <si>
    <t>HEF084</t>
  </si>
  <si>
    <t>HEFCE</t>
  </si>
  <si>
    <t>Highways England</t>
  </si>
  <si>
    <t>HA</t>
  </si>
  <si>
    <t>Historic Environment England</t>
  </si>
  <si>
    <t>HENG</t>
  </si>
  <si>
    <t>Historic Environment Scotland</t>
  </si>
  <si>
    <t>HS</t>
  </si>
  <si>
    <t>HM Courts &amp; Tribunal Services</t>
  </si>
  <si>
    <t>HMCTS</t>
  </si>
  <si>
    <t>HMNB Clyde</t>
  </si>
  <si>
    <t>HMNBC</t>
  </si>
  <si>
    <t>HM Passport Office</t>
  </si>
  <si>
    <t>HOF034</t>
  </si>
  <si>
    <t>IAPS</t>
  </si>
  <si>
    <t>HM Prison &amp; Probation Service</t>
  </si>
  <si>
    <t>HMPPS</t>
  </si>
  <si>
    <t>HM Revenue &amp; Custom</t>
  </si>
  <si>
    <t>HMR041</t>
  </si>
  <si>
    <t>HMRC</t>
  </si>
  <si>
    <t>Home Office</t>
  </si>
  <si>
    <t>HO</t>
  </si>
  <si>
    <t>House of Commons</t>
  </si>
  <si>
    <t>HOC</t>
  </si>
  <si>
    <t>House of Lords</t>
  </si>
  <si>
    <t>HOL</t>
  </si>
  <si>
    <t>Human Fertilisation and Embryology Authority</t>
  </si>
  <si>
    <t>HFEA</t>
  </si>
  <si>
    <t>Humankind For Fair Chances</t>
  </si>
  <si>
    <t>HFFC</t>
  </si>
  <si>
    <t>Hydrographic Office</t>
  </si>
  <si>
    <t>HYO017</t>
  </si>
  <si>
    <t>UKHO</t>
  </si>
  <si>
    <t>Imperial War Museum</t>
  </si>
  <si>
    <t>IWM048</t>
  </si>
  <si>
    <t>IWM</t>
  </si>
  <si>
    <t>Institute for Apprenticeships &amp; Technical Education</t>
  </si>
  <si>
    <t>IATE</t>
  </si>
  <si>
    <t>Independent Living Fund Scotland</t>
  </si>
  <si>
    <t>ILF075</t>
  </si>
  <si>
    <t>ILFS</t>
  </si>
  <si>
    <t xml:space="preserve">Independent Monitoring Authority </t>
  </si>
  <si>
    <t>IMA</t>
  </si>
  <si>
    <t>Independent Parliamentary Standards Authority</t>
  </si>
  <si>
    <t>IPSA</t>
  </si>
  <si>
    <t>Independent Police Complaints</t>
  </si>
  <si>
    <t>IPO034</t>
  </si>
  <si>
    <t>IPCC</t>
  </si>
  <si>
    <t>Information Commissioner</t>
  </si>
  <si>
    <t>ICO048</t>
  </si>
  <si>
    <t>ICO</t>
  </si>
  <si>
    <t>Insolvency Services</t>
  </si>
  <si>
    <t>ISE084</t>
  </si>
  <si>
    <t>IS</t>
  </si>
  <si>
    <t>Integral UK Ltd</t>
  </si>
  <si>
    <t>IUKLTD</t>
  </si>
  <si>
    <t xml:space="preserve">Interserve Defence </t>
  </si>
  <si>
    <t>IFM</t>
  </si>
  <si>
    <t>Interserve Facilities Management Ltd</t>
  </si>
  <si>
    <t xml:space="preserve">Investors in People Operations </t>
  </si>
  <si>
    <t>IIPO</t>
  </si>
  <si>
    <t>Iron Mountain Services Ltd</t>
  </si>
  <si>
    <t>IMSLTD</t>
  </si>
  <si>
    <t>ISS World UK</t>
  </si>
  <si>
    <t>ISSWUK</t>
  </si>
  <si>
    <t>Jacobs</t>
  </si>
  <si>
    <t>JAC</t>
  </si>
  <si>
    <t>JISC</t>
  </si>
  <si>
    <t>Joint Nature Conservation Committee</t>
  </si>
  <si>
    <t>JNC003</t>
  </si>
  <si>
    <t>JNCC</t>
  </si>
  <si>
    <t>Judicial Appointments Commission</t>
  </si>
  <si>
    <t>KBS Maritime Ltd</t>
  </si>
  <si>
    <t>KBSM</t>
  </si>
  <si>
    <t>Kent, Surrey and Sussex CRC</t>
  </si>
  <si>
    <t>KSSCRC</t>
  </si>
  <si>
    <t>Kier Facilities Servieses</t>
  </si>
  <si>
    <t>KFS</t>
  </si>
  <si>
    <t>Kuehne &amp; Nagel UK</t>
  </si>
  <si>
    <t>K&amp;N</t>
  </si>
  <si>
    <t>Kyndryl UK Ltd</t>
  </si>
  <si>
    <t>KUK</t>
  </si>
  <si>
    <t>Land Registry</t>
  </si>
  <si>
    <t>LRG084</t>
  </si>
  <si>
    <t>LR</t>
  </si>
  <si>
    <t xml:space="preserve">Landmarc Support Services </t>
  </si>
  <si>
    <t>LSS</t>
  </si>
  <si>
    <t>Leeds and York Foundation Trust</t>
  </si>
  <si>
    <t>LYFT</t>
  </si>
  <si>
    <t>Legal Aid Agency</t>
  </si>
  <si>
    <t>LAA</t>
  </si>
  <si>
    <t xml:space="preserve">Leidos Europe </t>
  </si>
  <si>
    <t>LEEU</t>
  </si>
  <si>
    <t>Leidos Supply Ltd</t>
  </si>
  <si>
    <t>LESU</t>
  </si>
  <si>
    <t>Local Government Boundary Commission for England</t>
  </si>
  <si>
    <t>LGBCE</t>
  </si>
  <si>
    <t>Local Government Boundary Commission for Wales</t>
  </si>
  <si>
    <t>LGB090</t>
  </si>
  <si>
    <t>LDBCW</t>
  </si>
  <si>
    <t>London Transport Users Committee</t>
  </si>
  <si>
    <t>LTW</t>
  </si>
  <si>
    <t>Marine Management Organisation</t>
  </si>
  <si>
    <t>MMO003</t>
  </si>
  <si>
    <t>MMO</t>
  </si>
  <si>
    <t>Maritime &amp; Coastguard Agency</t>
  </si>
  <si>
    <t>MCA</t>
  </si>
  <si>
    <t>Marston Holdings Ltd</t>
  </si>
  <si>
    <t>MHLTD</t>
  </si>
  <si>
    <t>Medical Research Council</t>
  </si>
  <si>
    <t>MRC</t>
  </si>
  <si>
    <t>Medicines and Healthcare Products Regulatory Agency</t>
  </si>
  <si>
    <t>MHP033</t>
  </si>
  <si>
    <t>MHRA</t>
  </si>
  <si>
    <t>Merseyside CRC</t>
  </si>
  <si>
    <t xml:space="preserve">MYCRC </t>
  </si>
  <si>
    <t>MeteoGroup</t>
  </si>
  <si>
    <t>MG</t>
  </si>
  <si>
    <t>Meteorological Office</t>
  </si>
  <si>
    <t>MEO084</t>
  </si>
  <si>
    <t>MO</t>
  </si>
  <si>
    <t>Methods Business &amp; Digital Technology Ltd</t>
  </si>
  <si>
    <t>MBDT</t>
  </si>
  <si>
    <t>Metropolitan Police</t>
  </si>
  <si>
    <t>E7060X</t>
  </si>
  <si>
    <t>MPS</t>
  </si>
  <si>
    <t>Ministry of Defence</t>
  </si>
  <si>
    <t>MOD</t>
  </si>
  <si>
    <t>Ministry of Justice</t>
  </si>
  <si>
    <t>MOJ</t>
  </si>
  <si>
    <t>Mitie (Defence) Ltd</t>
  </si>
  <si>
    <t>MDLTD</t>
  </si>
  <si>
    <t>Mitie Defence Ltd (Hestia Maritime)</t>
  </si>
  <si>
    <t>MDHM</t>
  </si>
  <si>
    <t>Mitie (HMP Newbold)</t>
  </si>
  <si>
    <t>MHMP</t>
  </si>
  <si>
    <t>Mitie Security Ltd</t>
  </si>
  <si>
    <t>MSLTD</t>
  </si>
  <si>
    <t>Mitie Security Ltd (FM)</t>
  </si>
  <si>
    <t>MSLTDFM</t>
  </si>
  <si>
    <t>Mitie Security (HMRC Glasgow)</t>
  </si>
  <si>
    <t>MCHMRCG</t>
  </si>
  <si>
    <t>Monuments of Wales</t>
  </si>
  <si>
    <t>WAG090</t>
  </si>
  <si>
    <t>RCAHMW</t>
  </si>
  <si>
    <t>Museum of Science &amp; Industry</t>
  </si>
  <si>
    <t>SMG048</t>
  </si>
  <si>
    <t>MSI</t>
  </si>
  <si>
    <t>MY CSP</t>
  </si>
  <si>
    <t>National Archives</t>
  </si>
  <si>
    <t>TNA067</t>
  </si>
  <si>
    <t>NA</t>
  </si>
  <si>
    <t>NATS Solutions Ltd</t>
  </si>
  <si>
    <t>NATSS</t>
  </si>
  <si>
    <t>National Academy for Educational Leadership</t>
  </si>
  <si>
    <t>NAEL</t>
  </si>
  <si>
    <t>Senedd Cymru Welsh Parliament</t>
  </si>
  <si>
    <t>SCWP</t>
  </si>
  <si>
    <t>National Audit Office</t>
  </si>
  <si>
    <t>NAO</t>
  </si>
  <si>
    <t>National Crime Agency</t>
  </si>
  <si>
    <t>NCA073</t>
  </si>
  <si>
    <t>NCA</t>
  </si>
  <si>
    <t>National Forest Company</t>
  </si>
  <si>
    <t>NFC003</t>
  </si>
  <si>
    <t>NFC</t>
  </si>
  <si>
    <t>National Gallery Company Ltd</t>
  </si>
  <si>
    <t>NGL048</t>
  </si>
  <si>
    <t>NGCLTD</t>
  </si>
  <si>
    <t>National Galleries of Scotland</t>
  </si>
  <si>
    <t>NGS075</t>
  </si>
  <si>
    <t>NGOS</t>
  </si>
  <si>
    <t>National Gallery</t>
  </si>
  <si>
    <t>NG</t>
  </si>
  <si>
    <t>National Heritage Memorial Fund</t>
  </si>
  <si>
    <t>NHF048</t>
  </si>
  <si>
    <t>NHMF</t>
  </si>
  <si>
    <t>National Infrastructure Commission</t>
  </si>
  <si>
    <t>HMT087</t>
  </si>
  <si>
    <t>NIC</t>
  </si>
  <si>
    <t>National Library Scotland</t>
  </si>
  <si>
    <t>NLS075</t>
  </si>
  <si>
    <t>NLS</t>
  </si>
  <si>
    <t>National Maritime Museum</t>
  </si>
  <si>
    <t>NMM048</t>
  </si>
  <si>
    <t>NMM</t>
  </si>
  <si>
    <t>National Museum Scotland</t>
  </si>
  <si>
    <t>NMU075</t>
  </si>
  <si>
    <t>NMS</t>
  </si>
  <si>
    <t>National Museums Liverpool</t>
  </si>
  <si>
    <t>NMG048</t>
  </si>
  <si>
    <t>NML</t>
  </si>
  <si>
    <t>National Records of Scotland</t>
  </si>
  <si>
    <t>NRS075</t>
  </si>
  <si>
    <t>NRS</t>
  </si>
  <si>
    <t>National Portrait Gallery</t>
  </si>
  <si>
    <t>NPG048</t>
  </si>
  <si>
    <t>NPG</t>
  </si>
  <si>
    <t>National Savings and Investments</t>
  </si>
  <si>
    <t>NSI049</t>
  </si>
  <si>
    <t>NSI</t>
  </si>
  <si>
    <t>Natural England</t>
  </si>
  <si>
    <t>NEN003</t>
  </si>
  <si>
    <t>NE</t>
  </si>
  <si>
    <t>Natural History Museum</t>
  </si>
  <si>
    <t>NHM048</t>
  </si>
  <si>
    <t>NHM</t>
  </si>
  <si>
    <t>Natural Resources for Wales</t>
  </si>
  <si>
    <t>NRW090</t>
  </si>
  <si>
    <t>NRW</t>
  </si>
  <si>
    <t>NG Bailey</t>
  </si>
  <si>
    <t>NGB</t>
  </si>
  <si>
    <t>NHS Business Service Authority</t>
  </si>
  <si>
    <t>BSA033</t>
  </si>
  <si>
    <t>NHS BSA</t>
  </si>
  <si>
    <t>NHS Compass Group</t>
  </si>
  <si>
    <t>NHSCG</t>
  </si>
  <si>
    <t>NHS Confederation</t>
  </si>
  <si>
    <t>NHSC</t>
  </si>
  <si>
    <t>NHS Improvement (Monitor)</t>
  </si>
  <si>
    <t>MIR033</t>
  </si>
  <si>
    <t>NHS IMPRO</t>
  </si>
  <si>
    <t>NHS Supply Chain Coordination Ltd</t>
  </si>
  <si>
    <t>NHSSCC</t>
  </si>
  <si>
    <t>Northern Ireland Human Rights Commissioner</t>
  </si>
  <si>
    <t>NIHRC</t>
  </si>
  <si>
    <t>Northern Ireland Office</t>
  </si>
  <si>
    <t>NIO097</t>
  </si>
  <si>
    <t>NIO</t>
  </si>
  <si>
    <t>Northern Lighthouse Board</t>
  </si>
  <si>
    <t>NLB</t>
  </si>
  <si>
    <t>NTEP Compass Group</t>
  </si>
  <si>
    <t>NTEP</t>
  </si>
  <si>
    <t>NTT Data UK</t>
  </si>
  <si>
    <t>NTTD</t>
  </si>
  <si>
    <t>Nuclear Decommissioning Authority</t>
  </si>
  <si>
    <t>NDA084</t>
  </si>
  <si>
    <t>NDA</t>
  </si>
  <si>
    <t>OCO Global Ltd</t>
  </si>
  <si>
    <t>OCOG</t>
  </si>
  <si>
    <t>OCS Group UK Ltd</t>
  </si>
  <si>
    <t>OCSG</t>
  </si>
  <si>
    <t>Office for Environmental Protection (OEP)</t>
  </si>
  <si>
    <t>OEP003</t>
  </si>
  <si>
    <t>OEP</t>
  </si>
  <si>
    <t>Office for Fair Access</t>
  </si>
  <si>
    <t>OFFA</t>
  </si>
  <si>
    <t>Office for Nuclear Regulation</t>
  </si>
  <si>
    <t>ONR032</t>
  </si>
  <si>
    <t>ONR</t>
  </si>
  <si>
    <t>Office for Standards in Education, Children's Services and Skills</t>
  </si>
  <si>
    <t>OSE072</t>
  </si>
  <si>
    <t>OFSTED</t>
  </si>
  <si>
    <t>Office for Students</t>
  </si>
  <si>
    <t>OFS022</t>
  </si>
  <si>
    <t>OFS</t>
  </si>
  <si>
    <t>Office of Budget Responsibility</t>
  </si>
  <si>
    <t>OBR</t>
  </si>
  <si>
    <t>Office of Gas and Electricity Markets</t>
  </si>
  <si>
    <t>OGE020</t>
  </si>
  <si>
    <t>OFGEM</t>
  </si>
  <si>
    <t>Office of National Statistics</t>
  </si>
  <si>
    <t>ONS005</t>
  </si>
  <si>
    <t>ONS</t>
  </si>
  <si>
    <t>Office of Public Guardian</t>
  </si>
  <si>
    <t>OPG</t>
  </si>
  <si>
    <t>Office of Qualification &amp; Exams Regulator</t>
  </si>
  <si>
    <t>OFQUAL</t>
  </si>
  <si>
    <t>Office of Rail and Road</t>
  </si>
  <si>
    <t>ORR088</t>
  </si>
  <si>
    <t>ORR</t>
  </si>
  <si>
    <t>Office of the Children's Commissioner</t>
  </si>
  <si>
    <t>OCCE</t>
  </si>
  <si>
    <t>Office of the Immigration Services Commissioner</t>
  </si>
  <si>
    <t>OISC</t>
  </si>
  <si>
    <t>Office of the Parliamentary and Health Service Ombudsman</t>
  </si>
  <si>
    <t>OPHSO</t>
  </si>
  <si>
    <t>Office of The Scottish Charity Regulator</t>
  </si>
  <si>
    <t>OSCR</t>
  </si>
  <si>
    <t>Office of The Pensions Ombudsman</t>
  </si>
  <si>
    <t>OPO</t>
  </si>
  <si>
    <t>Office of Water Supply</t>
  </si>
  <si>
    <t>WSR057</t>
  </si>
  <si>
    <t>OFWAT</t>
  </si>
  <si>
    <t>Oil &amp; Gas Authority</t>
  </si>
  <si>
    <t>OGT084</t>
  </si>
  <si>
    <t>OGA</t>
  </si>
  <si>
    <t xml:space="preserve">Optima Health </t>
  </si>
  <si>
    <t>OP</t>
  </si>
  <si>
    <t>Ordnance Survey</t>
  </si>
  <si>
    <t>ORD084</t>
  </si>
  <si>
    <t>OS</t>
  </si>
  <si>
    <t>PAM Wellbeing Ltd.</t>
  </si>
  <si>
    <t>PAMW</t>
  </si>
  <si>
    <t>Parole Board</t>
  </si>
  <si>
    <t>PB</t>
  </si>
  <si>
    <t>Parliamentary Works Sponsor Body</t>
  </si>
  <si>
    <t>PWSB</t>
  </si>
  <si>
    <t>Intellectual Property Office</t>
  </si>
  <si>
    <t>PAO084</t>
  </si>
  <si>
    <t>IPO</t>
  </si>
  <si>
    <t>People Plus Group Ltd</t>
  </si>
  <si>
    <t>PPG</t>
  </si>
  <si>
    <t>Pension Protection Fund</t>
  </si>
  <si>
    <t>PPF032</t>
  </si>
  <si>
    <t>PPF</t>
  </si>
  <si>
    <t>Pensions Advisory Service</t>
  </si>
  <si>
    <t>TPAS</t>
  </si>
  <si>
    <t>Phoenix Futures</t>
  </si>
  <si>
    <t>PHOFU</t>
  </si>
  <si>
    <t>Pickfords Move Management Ltd</t>
  </si>
  <si>
    <t>PMMLTD</t>
  </si>
  <si>
    <t>Pinnacle Housing Ltd</t>
  </si>
  <si>
    <t>PHLTD</t>
  </si>
  <si>
    <t>Planning Inspectorate</t>
  </si>
  <si>
    <t>PI</t>
  </si>
  <si>
    <t>Police Investigation &amp; Review Commissioner</t>
  </si>
  <si>
    <t>PIRC</t>
  </si>
  <si>
    <t>PortPlan Quest</t>
  </si>
  <si>
    <t>PPQ</t>
  </si>
  <si>
    <t>Porton Biopharma Ltd</t>
  </si>
  <si>
    <t>Public Health England</t>
  </si>
  <si>
    <t>PHE033</t>
  </si>
  <si>
    <t>PHE</t>
  </si>
  <si>
    <t>Public Services Ombudsman for Wales</t>
  </si>
  <si>
    <t>PSOFW</t>
  </si>
  <si>
    <t>QEII Conference Centre</t>
  </si>
  <si>
    <t>QEC085</t>
  </si>
  <si>
    <t>QEII</t>
  </si>
  <si>
    <t>Qualification Wales</t>
  </si>
  <si>
    <t>QUW090</t>
  </si>
  <si>
    <t>QW</t>
  </si>
  <si>
    <t>Radioactive Waste Management</t>
  </si>
  <si>
    <t>RWM084</t>
  </si>
  <si>
    <t>RWM</t>
  </si>
  <si>
    <t>Raytheon</t>
  </si>
  <si>
    <t>RAY</t>
  </si>
  <si>
    <t>Redress Scotland</t>
  </si>
  <si>
    <t>RS</t>
  </si>
  <si>
    <t>Registers of Scotland</t>
  </si>
  <si>
    <t>ROS075</t>
  </si>
  <si>
    <t>ROS</t>
  </si>
  <si>
    <t>Rehabilitation of Addictive Prisoners Trust</t>
  </si>
  <si>
    <t>RAPT</t>
  </si>
  <si>
    <t xml:space="preserve">Research England </t>
  </si>
  <si>
    <t>REN084</t>
  </si>
  <si>
    <t>RE</t>
  </si>
  <si>
    <t>Restore PLC</t>
  </si>
  <si>
    <t>RPLC</t>
  </si>
  <si>
    <t xml:space="preserve">Revenue and Customs Digital Technology Services </t>
  </si>
  <si>
    <t>RCDTS</t>
  </si>
  <si>
    <t xml:space="preserve">Revenue Scotland </t>
  </si>
  <si>
    <t>Rise Mutual CIC</t>
  </si>
  <si>
    <t>RMCIC</t>
  </si>
  <si>
    <t>Risk Management Authority</t>
  </si>
  <si>
    <t>RMA</t>
  </si>
  <si>
    <t>Rivus Fleet Solutions</t>
  </si>
  <si>
    <t>RFS</t>
  </si>
  <si>
    <t>Robertson Facilities Management</t>
  </si>
  <si>
    <t>RFM</t>
  </si>
  <si>
    <t>Royal Armouries</t>
  </si>
  <si>
    <t>RAM048</t>
  </si>
  <si>
    <t>RA</t>
  </si>
  <si>
    <t>Royal Botanic Gardens (Edin)</t>
  </si>
  <si>
    <t>RBG075</t>
  </si>
  <si>
    <t>RBGE</t>
  </si>
  <si>
    <t>Royal Botanic Gardens (Kew)</t>
  </si>
  <si>
    <t>KEW003</t>
  </si>
  <si>
    <t>RBGK</t>
  </si>
  <si>
    <t>Royal Hospital Chelsea</t>
  </si>
  <si>
    <t>RHC017</t>
  </si>
  <si>
    <t>RHC</t>
  </si>
  <si>
    <t>Royal Parks Agency</t>
  </si>
  <si>
    <t>RPA</t>
  </si>
  <si>
    <t>Rural Payments Agency</t>
  </si>
  <si>
    <t>Scottish Court Service</t>
  </si>
  <si>
    <t>SCS</t>
  </si>
  <si>
    <t>Scottish Criminal Cases Review Comission</t>
  </si>
  <si>
    <t>SCCRC</t>
  </si>
  <si>
    <t>Scottish Fiscal Commission</t>
  </si>
  <si>
    <t>SFC</t>
  </si>
  <si>
    <t>Scottish Government</t>
  </si>
  <si>
    <t>SG</t>
  </si>
  <si>
    <t>Scottish Higher Education Funding</t>
  </si>
  <si>
    <t>SFE075</t>
  </si>
  <si>
    <t>SHEFC</t>
  </si>
  <si>
    <t>Scottish Housing Regulator</t>
  </si>
  <si>
    <t>SHR</t>
  </si>
  <si>
    <t>Scottish Human Rights Commission</t>
  </si>
  <si>
    <t>SHRC</t>
  </si>
  <si>
    <t>Scottish Information Commission</t>
  </si>
  <si>
    <t>SIC</t>
  </si>
  <si>
    <t>Scottish Land Commission</t>
  </si>
  <si>
    <t>SLC</t>
  </si>
  <si>
    <t>Scottish Land Court</t>
  </si>
  <si>
    <t>Scottish Natural Heritage</t>
  </si>
  <si>
    <t>SNH075</t>
  </si>
  <si>
    <t>SNH</t>
  </si>
  <si>
    <t>Scottish Parliament Staff</t>
  </si>
  <si>
    <t>SP</t>
  </si>
  <si>
    <t>Scottish Prison Service</t>
  </si>
  <si>
    <t>SPS</t>
  </si>
  <si>
    <t>Scottish Public Sector Ombudsman</t>
  </si>
  <si>
    <t>SPSO</t>
  </si>
  <si>
    <t>Scottish Rail Holdings</t>
  </si>
  <si>
    <t>SRH</t>
  </si>
  <si>
    <t>Securitas Security Services UK</t>
  </si>
  <si>
    <t>SSSUK</t>
  </si>
  <si>
    <t>Security Industry Authority</t>
  </si>
  <si>
    <t>SIY034</t>
  </si>
  <si>
    <t>SIA</t>
  </si>
  <si>
    <t>SERCO</t>
  </si>
  <si>
    <t>Serious Fraud Office</t>
  </si>
  <si>
    <t>SFO019</t>
  </si>
  <si>
    <t>SFO</t>
  </si>
  <si>
    <t>Servest Group Ltd</t>
  </si>
  <si>
    <t>Shared Services Arvato Ltd</t>
  </si>
  <si>
    <t>SSA</t>
  </si>
  <si>
    <t>Shared Services Connected Ltd</t>
  </si>
  <si>
    <t>SSCL</t>
  </si>
  <si>
    <t>Single Source Regulations Office</t>
  </si>
  <si>
    <t>SSRO</t>
  </si>
  <si>
    <t>Sir John Soane's Museum</t>
  </si>
  <si>
    <t>SJS048</t>
  </si>
  <si>
    <t>SJSM</t>
  </si>
  <si>
    <t>Sodexo (FMSP Porthsmouth)</t>
  </si>
  <si>
    <t>SODEXO</t>
  </si>
  <si>
    <t>SODEXO (HMP Northumberland)</t>
  </si>
  <si>
    <t>SODEXO (RBGE)</t>
  </si>
  <si>
    <t>SODEXO (South Hestia)</t>
  </si>
  <si>
    <t>Solent Gateway Ltd</t>
  </si>
  <si>
    <t>SGLTD</t>
  </si>
  <si>
    <t>SOLO SERVICE GROUP</t>
  </si>
  <si>
    <t>SSG</t>
  </si>
  <si>
    <t>Sopra Steria Ltd</t>
  </si>
  <si>
    <t>SSLTD</t>
  </si>
  <si>
    <t>South Yorkshire Rehabilitation</t>
  </si>
  <si>
    <t>SYCRC</t>
  </si>
  <si>
    <t>Sports Ground Safety Authority</t>
  </si>
  <si>
    <t>SGSA</t>
  </si>
  <si>
    <t>Standards Commissioner for Scotland</t>
  </si>
  <si>
    <t>SCFS</t>
  </si>
  <si>
    <t>STFC</t>
  </si>
  <si>
    <t>Student Loans Company</t>
  </si>
  <si>
    <t>SLC022</t>
  </si>
  <si>
    <t>Tate Enterprises Ltd</t>
  </si>
  <si>
    <t>TELTD</t>
  </si>
  <si>
    <t>Tate Gallery</t>
  </si>
  <si>
    <t>TGL048</t>
  </si>
  <si>
    <t>TATE</t>
  </si>
  <si>
    <t>Teleperformance Ltd</t>
  </si>
  <si>
    <t>TLTD</t>
  </si>
  <si>
    <t>Thales DIS UK Ltd</t>
  </si>
  <si>
    <t>TDIS</t>
  </si>
  <si>
    <t>Thames Valley CRC</t>
  </si>
  <si>
    <t>E7054X</t>
  </si>
  <si>
    <t>TVCRC</t>
  </si>
  <si>
    <t>The Commissioner for Older People</t>
  </si>
  <si>
    <t>OPC090</t>
  </si>
  <si>
    <t>OPCW</t>
  </si>
  <si>
    <t xml:space="preserve">The Conservation Volunteers </t>
  </si>
  <si>
    <t>TCV</t>
  </si>
  <si>
    <t>The Disclosure and Barring Service</t>
  </si>
  <si>
    <t>The London CRC Ltd</t>
  </si>
  <si>
    <t>LONCRC</t>
  </si>
  <si>
    <t>The Manchester College</t>
  </si>
  <si>
    <t>TMC</t>
  </si>
  <si>
    <t>The Pensions Regulator</t>
  </si>
  <si>
    <t>TPR032</t>
  </si>
  <si>
    <t>TPR</t>
  </si>
  <si>
    <t>The Royal Mint</t>
  </si>
  <si>
    <t>TRM</t>
  </si>
  <si>
    <t>The Shield Guarding Company</t>
  </si>
  <si>
    <t>SHIELD</t>
  </si>
  <si>
    <t xml:space="preserve">Total Suport Services </t>
  </si>
  <si>
    <t>TSS</t>
  </si>
  <si>
    <t>Transport Focus</t>
  </si>
  <si>
    <t xml:space="preserve">TF </t>
  </si>
  <si>
    <t>Transport for London</t>
  </si>
  <si>
    <t>E5104X</t>
  </si>
  <si>
    <t>TFL</t>
  </si>
  <si>
    <t>Treasury</t>
  </si>
  <si>
    <t>HMT</t>
  </si>
  <si>
    <t>Trinity House</t>
  </si>
  <si>
    <t>TH</t>
  </si>
  <si>
    <t>TVS Supply Chain Solutions Ltd</t>
  </si>
  <si>
    <t>TVSSCS</t>
  </si>
  <si>
    <t>UK Debt Management Office</t>
  </si>
  <si>
    <t>DMO</t>
  </si>
  <si>
    <t>UK Export Finance</t>
  </si>
  <si>
    <t>ECG025</t>
  </si>
  <si>
    <t>ECGD</t>
  </si>
  <si>
    <t>UK Government Investments</t>
  </si>
  <si>
    <t>UKGI</t>
  </si>
  <si>
    <t>UK Health Security Agency</t>
  </si>
  <si>
    <t>HSA033</t>
  </si>
  <si>
    <t>UKHSA</t>
  </si>
  <si>
    <t>UK Infrastructure Bank</t>
  </si>
  <si>
    <t>UIB087</t>
  </si>
  <si>
    <t>UKIB</t>
  </si>
  <si>
    <t>UK Research &amp; Innovation</t>
  </si>
  <si>
    <t>UKRI</t>
  </si>
  <si>
    <t>UKRI - BBSRC SO</t>
  </si>
  <si>
    <t>UKRIBBSRC</t>
  </si>
  <si>
    <t>UKRI - NERC</t>
  </si>
  <si>
    <t>UKRINERC</t>
  </si>
  <si>
    <t>UK Shared Business Services</t>
  </si>
  <si>
    <t>UKSBS</t>
  </si>
  <si>
    <t>UK Space Agency</t>
  </si>
  <si>
    <t>UKS084</t>
  </si>
  <si>
    <t>UKSA</t>
  </si>
  <si>
    <t>UK Supreme Court</t>
  </si>
  <si>
    <t>SUP072</t>
  </si>
  <si>
    <t>UKSC</t>
  </si>
  <si>
    <t>Unipart Group Ltd</t>
  </si>
  <si>
    <t>UGL</t>
  </si>
  <si>
    <t>University College of London</t>
  </si>
  <si>
    <t>UCL</t>
  </si>
  <si>
    <t>Valuation Office</t>
  </si>
  <si>
    <t>VOA</t>
  </si>
  <si>
    <t>Vehicle Certification Agency</t>
  </si>
  <si>
    <t>VCA</t>
  </si>
  <si>
    <t>Veterinary Medicines Directorate</t>
  </si>
  <si>
    <t>VMD</t>
  </si>
  <si>
    <t>Version 1 Soultions Ltd</t>
  </si>
  <si>
    <t>V1SLTD</t>
  </si>
  <si>
    <t>Victoria &amp; Albert Museum</t>
  </si>
  <si>
    <t>VAM048</t>
  </si>
  <si>
    <t>V&amp;A</t>
  </si>
  <si>
    <t>Vincie Pensions Ltd</t>
  </si>
  <si>
    <t>VPLTD</t>
  </si>
  <si>
    <t>Vivo Defence Services Ltd</t>
  </si>
  <si>
    <t>VDSLTD</t>
  </si>
  <si>
    <t>Wales Audit Office</t>
  </si>
  <si>
    <t>WAO</t>
  </si>
  <si>
    <t>Wales CRC</t>
  </si>
  <si>
    <t>WCRC</t>
  </si>
  <si>
    <t>Wales Office</t>
  </si>
  <si>
    <t>WOF091</t>
  </si>
  <si>
    <t>WO</t>
  </si>
  <si>
    <t>Wallace Collection</t>
  </si>
  <si>
    <t>WCO048</t>
  </si>
  <si>
    <t>WC</t>
  </si>
  <si>
    <t xml:space="preserve">Welsh Government </t>
  </si>
  <si>
    <t>WG</t>
  </si>
  <si>
    <t>Welsh Language Board</t>
  </si>
  <si>
    <t>WLC090</t>
  </si>
  <si>
    <t>WLC</t>
  </si>
  <si>
    <t>Welsh Revenue Authority</t>
  </si>
  <si>
    <t>WRA</t>
  </si>
  <si>
    <t>West Yorkshire CRC</t>
  </si>
  <si>
    <t>WYCRC</t>
  </si>
  <si>
    <t>Westminster Foundation</t>
  </si>
  <si>
    <t>WFDL</t>
  </si>
  <si>
    <t>Wilson James Ltd</t>
  </si>
  <si>
    <t>WJL</t>
  </si>
  <si>
    <t>Windsor Estate</t>
  </si>
  <si>
    <t>TWE</t>
  </si>
  <si>
    <t>ZE Global Ltd</t>
  </si>
  <si>
    <t>ZEGLTD</t>
  </si>
  <si>
    <t>Youth Justice Board England &amp; Wales</t>
  </si>
  <si>
    <t>YJB</t>
  </si>
  <si>
    <t>G4S Secure Solutions (UK) Ltd</t>
  </si>
  <si>
    <t>G4SSSUK</t>
  </si>
  <si>
    <t>Nuclear Waste Services Ltd</t>
  </si>
  <si>
    <t>NWSLTD</t>
  </si>
  <si>
    <t>Transaction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</si>
</sst>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* #,##0.00_-;\-* #,##0.00_-;_-* &quot;-&quot;??_-;_-@"/>
  </numFmts>
  <fonts count="20" x14ac:knownFonts="1">
    <font>
      <sz val="11"/>
      <color rgb="FF000000"/>
      <name val="Calibri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i/>
      <u/>
      <sz val="10"/>
      <name val="Calibri"/>
      <family val="2"/>
    </font>
    <font>
      <b/>
      <i/>
      <sz val="10"/>
      <name val="Arial"/>
      <family val="2"/>
    </font>
    <font>
      <b/>
      <i/>
      <sz val="1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i/>
      <sz val="10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0" fillId="0" borderId="0" xfId="0" applyNumberFormat="1" applyFont="1"/>
    <xf numFmtId="165" fontId="2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/>
    <xf numFmtId="0" fontId="0" fillId="0" borderId="1" xfId="0" applyFont="1" applyBorder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1" fontId="2" fillId="5" borderId="8" xfId="0" applyNumberFormat="1" applyFont="1" applyFill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5" borderId="10" xfId="0" applyNumberFormat="1" applyFont="1" applyFill="1" applyBorder="1" applyAlignment="1">
      <alignment horizontal="left"/>
    </xf>
    <xf numFmtId="1" fontId="3" fillId="5" borderId="10" xfId="0" applyNumberFormat="1" applyFont="1" applyFill="1" applyBorder="1" applyAlignment="1">
      <alignment horizontal="left"/>
    </xf>
    <xf numFmtId="1" fontId="3" fillId="5" borderId="10" xfId="0" applyNumberFormat="1" applyFont="1" applyFill="1" applyBorder="1" applyAlignment="1">
      <alignment horizontal="left" wrapText="1"/>
    </xf>
    <xf numFmtId="1" fontId="2" fillId="5" borderId="13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3" fillId="5" borderId="14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5" borderId="5" xfId="0" applyNumberFormat="1" applyFont="1" applyFill="1" applyBorder="1" applyAlignment="1">
      <alignment horizontal="left"/>
    </xf>
    <xf numFmtId="1" fontId="3" fillId="5" borderId="6" xfId="0" applyNumberFormat="1" applyFont="1" applyFill="1" applyBorder="1" applyAlignment="1">
      <alignment horizontal="left"/>
    </xf>
    <xf numFmtId="1" fontId="3" fillId="5" borderId="13" xfId="0" applyNumberFormat="1" applyFont="1" applyFill="1" applyBorder="1" applyAlignment="1">
      <alignment horizontal="left"/>
    </xf>
    <xf numFmtId="1" fontId="3" fillId="5" borderId="15" xfId="0" applyNumberFormat="1" applyFont="1" applyFill="1" applyBorder="1" applyAlignment="1">
      <alignment horizontal="left"/>
    </xf>
    <xf numFmtId="1" fontId="2" fillId="5" borderId="14" xfId="0" applyNumberFormat="1" applyFont="1" applyFill="1" applyBorder="1" applyAlignment="1">
      <alignment horizontal="left"/>
    </xf>
    <xf numFmtId="1" fontId="2" fillId="5" borderId="15" xfId="0" applyNumberFormat="1" applyFont="1" applyFill="1" applyBorder="1" applyAlignment="1">
      <alignment horizontal="left"/>
    </xf>
    <xf numFmtId="1" fontId="0" fillId="5" borderId="1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1" fontId="0" fillId="5" borderId="14" xfId="0" applyNumberFormat="1" applyFont="1" applyFill="1" applyBorder="1" applyAlignment="1">
      <alignment horizontal="left"/>
    </xf>
    <xf numFmtId="1" fontId="0" fillId="5" borderId="15" xfId="0" applyNumberFormat="1" applyFont="1" applyFill="1" applyBorder="1" applyAlignment="1">
      <alignment horizontal="left"/>
    </xf>
    <xf numFmtId="1" fontId="3" fillId="5" borderId="16" xfId="0" applyNumberFormat="1" applyFont="1" applyFill="1" applyBorder="1" applyAlignment="1">
      <alignment horizontal="left"/>
    </xf>
    <xf numFmtId="1" fontId="2" fillId="0" borderId="17" xfId="0" applyNumberFormat="1" applyFont="1" applyBorder="1" applyAlignment="1">
      <alignment horizontal="left"/>
    </xf>
    <xf numFmtId="1" fontId="0" fillId="5" borderId="18" xfId="0" applyNumberFormat="1" applyFont="1" applyFill="1" applyBorder="1" applyAlignment="1">
      <alignment horizontal="left"/>
    </xf>
    <xf numFmtId="1" fontId="0" fillId="0" borderId="17" xfId="0" applyNumberFormat="1" applyFont="1" applyBorder="1" applyAlignment="1">
      <alignment horizontal="left"/>
    </xf>
    <xf numFmtId="1" fontId="0" fillId="4" borderId="18" xfId="0" applyNumberFormat="1" applyFont="1" applyFill="1" applyBorder="1" applyAlignment="1">
      <alignment horizontal="left"/>
    </xf>
    <xf numFmtId="1" fontId="0" fillId="5" borderId="19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6" borderId="1" xfId="0" applyFont="1" applyFill="1" applyBorder="1" applyAlignment="1">
      <alignment horizontal="left" vertical="center"/>
    </xf>
    <xf numFmtId="1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6" fillId="6" borderId="0" xfId="0" applyFont="1" applyFill="1"/>
    <xf numFmtId="0" fontId="7" fillId="6" borderId="0" xfId="0" applyFont="1" applyFill="1"/>
    <xf numFmtId="0" fontId="9" fillId="0" borderId="1" xfId="0" applyFont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/>
    </xf>
    <xf numFmtId="1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/>
    <xf numFmtId="2" fontId="0" fillId="0" borderId="1" xfId="0" applyNumberFormat="1" applyFont="1" applyBorder="1"/>
    <xf numFmtId="2" fontId="0" fillId="0" borderId="0" xfId="0" applyNumberFormat="1" applyFont="1"/>
    <xf numFmtId="0" fontId="0" fillId="0" borderId="20" xfId="0" applyFont="1" applyBorder="1" applyAlignment="1">
      <alignment horizontal="left" vertical="center"/>
    </xf>
    <xf numFmtId="17" fontId="0" fillId="0" borderId="20" xfId="0" applyNumberFormat="1" applyFont="1" applyBorder="1" applyAlignment="1">
      <alignment horizontal="left" vertical="center"/>
    </xf>
    <xf numFmtId="164" fontId="0" fillId="0" borderId="20" xfId="0" applyNumberFormat="1" applyFont="1" applyBorder="1" applyAlignment="1">
      <alignment horizontal="left" vertical="center"/>
    </xf>
    <xf numFmtId="4" fontId="0" fillId="0" borderId="20" xfId="0" applyNumberFormat="1" applyFont="1" applyBorder="1" applyAlignment="1">
      <alignment horizontal="left" vertical="center"/>
    </xf>
    <xf numFmtId="1" fontId="0" fillId="0" borderId="20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" fontId="0" fillId="0" borderId="14" xfId="0" applyNumberFormat="1" applyFont="1" applyBorder="1" applyAlignment="1">
      <alignment horizontal="left" vertical="center"/>
    </xf>
    <xf numFmtId="164" fontId="0" fillId="0" borderId="14" xfId="0" applyNumberFormat="1" applyFont="1" applyBorder="1" applyAlignment="1">
      <alignment horizontal="left" vertical="center"/>
    </xf>
    <xf numFmtId="4" fontId="0" fillId="0" borderId="14" xfId="0" applyNumberFormat="1" applyFont="1" applyBorder="1" applyAlignment="1">
      <alignment horizontal="left" vertical="center"/>
    </xf>
    <xf numFmtId="1" fontId="0" fillId="0" borderId="14" xfId="0" applyNumberFormat="1" applyFont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21" xfId="0" applyFont="1" applyBorder="1" applyAlignment="1">
      <alignment horizontal="left" vertical="center"/>
    </xf>
    <xf numFmtId="17" fontId="0" fillId="0" borderId="21" xfId="0" applyNumberFormat="1" applyFont="1" applyBorder="1" applyAlignment="1">
      <alignment horizontal="left" vertical="center"/>
    </xf>
    <xf numFmtId="164" fontId="0" fillId="0" borderId="21" xfId="0" applyNumberFormat="1" applyFont="1" applyBorder="1" applyAlignment="1">
      <alignment horizontal="left" vertical="center"/>
    </xf>
    <xf numFmtId="4" fontId="0" fillId="0" borderId="21" xfId="0" applyNumberFormat="1" applyFont="1" applyBorder="1" applyAlignment="1">
      <alignment horizontal="left" vertical="center"/>
    </xf>
    <xf numFmtId="1" fontId="0" fillId="0" borderId="21" xfId="0" applyNumberFormat="1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6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165" fontId="5" fillId="0" borderId="2" xfId="0" applyNumberFormat="1" applyFont="1" applyBorder="1" applyAlignment="1">
      <alignment horizontal="center" vertical="center"/>
    </xf>
    <xf numFmtId="17" fontId="9" fillId="4" borderId="2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left" wrapText="1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4" workbookViewId="0">
      <selection activeCell="C32" sqref="C32:E32"/>
    </sheetView>
  </sheetViews>
  <sheetFormatPr defaultColWidth="14.453125" defaultRowHeight="15" customHeight="1" x14ac:dyDescent="0.35"/>
  <cols>
    <col min="1" max="1" width="45.54296875" customWidth="1"/>
    <col min="2" max="2" width="3.453125" customWidth="1"/>
    <col min="3" max="3" width="15.54296875" customWidth="1"/>
    <col min="4" max="4" width="3" customWidth="1"/>
    <col min="5" max="5" width="15.54296875" customWidth="1"/>
    <col min="6" max="6" width="2.453125" customWidth="1"/>
    <col min="7" max="7" width="15.54296875" customWidth="1"/>
    <col min="8" max="8" width="4.453125" customWidth="1"/>
    <col min="9" max="9" width="15.54296875" customWidth="1"/>
    <col min="10" max="10" width="15" customWidth="1"/>
    <col min="11" max="12" width="15.54296875" customWidth="1"/>
    <col min="13" max="13" width="12.7265625" customWidth="1"/>
    <col min="14" max="14" width="17.54296875" customWidth="1"/>
    <col min="15" max="15" width="11.54296875" customWidth="1"/>
    <col min="16" max="16" width="9.1796875" customWidth="1"/>
    <col min="17" max="26" width="8.7265625" customWidth="1"/>
  </cols>
  <sheetData>
    <row r="1" spans="1:26" ht="12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35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 t="s">
        <v>3</v>
      </c>
      <c r="O2" s="7">
        <f>VLOOKUP($C$11,'Drop Down Data'!$A$2:$C$447,2,FALSE)</f>
        <v>851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35">
      <c r="A3" s="1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 t="s">
        <v>5</v>
      </c>
      <c r="O3" s="8" t="str">
        <f>VLOOKUP($C$11,'Drop Down Data'!$A$2:$C$447,3,FALSE)</f>
        <v>ZZZ999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35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 t="s">
        <v>7</v>
      </c>
      <c r="O4" s="9">
        <f>C32</f>
        <v>43344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35">
      <c r="A5" s="1" t="s">
        <v>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0" t="s">
        <v>9</v>
      </c>
      <c r="O5" s="11" t="s">
        <v>10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35">
      <c r="A6" s="1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" t="s">
        <v>12</v>
      </c>
      <c r="O6" s="8" t="s">
        <v>13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35">
      <c r="A7" s="1" t="s">
        <v>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6" t="s">
        <v>15</v>
      </c>
      <c r="O7" s="12">
        <v>43317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" t="s">
        <v>16</v>
      </c>
      <c r="O8" s="8" t="str">
        <f>VLOOKUP($C$11,'Drop Down Data'!$A$2:$D$447,4,FALSE)</f>
        <v>ACCUK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35">
      <c r="A9" s="13" t="s">
        <v>17</v>
      </c>
      <c r="B9" s="14"/>
      <c r="C9" s="1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" customHeight="1" x14ac:dyDescent="0.3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6"/>
      <c r="O10" s="1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35">
      <c r="A11" s="17" t="s">
        <v>18</v>
      </c>
      <c r="B11" s="18"/>
      <c r="C11" s="124" t="s">
        <v>19</v>
      </c>
      <c r="D11" s="122"/>
      <c r="E11" s="122"/>
      <c r="F11" s="122"/>
      <c r="G11" s="122"/>
      <c r="H11" s="122"/>
      <c r="I11" s="123"/>
      <c r="J11" s="19"/>
      <c r="K11" s="19"/>
      <c r="L11" s="19"/>
      <c r="M11" s="19"/>
      <c r="N11" s="5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.75" customHeight="1" x14ac:dyDescent="0.35">
      <c r="A12" s="22" t="s">
        <v>20</v>
      </c>
      <c r="B12" s="18"/>
      <c r="C12" s="125">
        <v>43313</v>
      </c>
      <c r="D12" s="122"/>
      <c r="E12" s="123"/>
      <c r="F12" s="19"/>
      <c r="G12" s="19"/>
      <c r="H12" s="19"/>
      <c r="I12" s="19"/>
      <c r="J12" s="19"/>
      <c r="K12" s="19"/>
      <c r="L12" s="19"/>
      <c r="M12" s="19"/>
      <c r="N12" s="5"/>
      <c r="O12" s="2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9.25" customHeight="1" x14ac:dyDescent="0.35">
      <c r="A13" s="1"/>
      <c r="B13" s="2"/>
      <c r="C13" s="23"/>
      <c r="D13" s="23"/>
      <c r="E13" s="23"/>
      <c r="F13" s="23"/>
      <c r="G13" s="24" t="s">
        <v>21</v>
      </c>
      <c r="H13" s="23"/>
      <c r="I13" s="25" t="s">
        <v>22</v>
      </c>
      <c r="J13" s="25" t="s">
        <v>23</v>
      </c>
      <c r="K13" s="126" t="s">
        <v>24</v>
      </c>
      <c r="L13" s="127"/>
      <c r="M13" s="2"/>
      <c r="N13" s="5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35">
      <c r="A14" s="1"/>
      <c r="B14" s="2"/>
      <c r="C14" s="24"/>
      <c r="D14" s="24"/>
      <c r="E14" s="24"/>
      <c r="F14" s="24"/>
      <c r="G14" s="24" t="s">
        <v>25</v>
      </c>
      <c r="H14" s="23"/>
      <c r="I14" s="24" t="s">
        <v>26</v>
      </c>
      <c r="J14" s="24" t="s">
        <v>26</v>
      </c>
      <c r="K14" s="26" t="s">
        <v>27</v>
      </c>
      <c r="L14" s="27" t="s">
        <v>28</v>
      </c>
      <c r="M14" s="2"/>
      <c r="N14" s="21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35">
      <c r="A15" s="28"/>
      <c r="B15" s="29"/>
      <c r="C15" s="24" t="s">
        <v>29</v>
      </c>
      <c r="D15" s="24"/>
      <c r="E15" s="24" t="s">
        <v>30</v>
      </c>
      <c r="F15" s="24"/>
      <c r="G15" s="24" t="s">
        <v>31</v>
      </c>
      <c r="H15" s="23"/>
      <c r="I15" s="24"/>
      <c r="J15" s="24"/>
      <c r="K15" s="24"/>
      <c r="L15" s="24"/>
      <c r="M15" s="2"/>
      <c r="N15" s="21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35">
      <c r="A16" s="28" t="s">
        <v>32</v>
      </c>
      <c r="B16" s="29"/>
      <c r="C16" s="24" t="s">
        <v>33</v>
      </c>
      <c r="D16" s="24"/>
      <c r="E16" s="23"/>
      <c r="F16" s="24"/>
      <c r="G16" s="23"/>
      <c r="H16" s="23"/>
      <c r="I16" s="24"/>
      <c r="J16" s="24"/>
      <c r="K16" s="24"/>
      <c r="L16" s="24"/>
      <c r="M16" s="2"/>
      <c r="N16" s="5"/>
      <c r="O16" s="2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35">
      <c r="A17" s="28"/>
      <c r="B17" s="29"/>
      <c r="C17" s="24" t="s">
        <v>34</v>
      </c>
      <c r="D17" s="24"/>
      <c r="E17" s="24" t="s">
        <v>34</v>
      </c>
      <c r="F17" s="24"/>
      <c r="G17" s="24" t="s">
        <v>34</v>
      </c>
      <c r="H17" s="23"/>
      <c r="I17" s="24" t="s">
        <v>34</v>
      </c>
      <c r="J17" s="24" t="s">
        <v>34</v>
      </c>
      <c r="K17" s="24" t="s">
        <v>34</v>
      </c>
      <c r="L17" s="24" t="s">
        <v>34</v>
      </c>
      <c r="M17" s="2"/>
      <c r="N17" s="5"/>
      <c r="O17" s="21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35">
      <c r="A18" s="28" t="s">
        <v>35</v>
      </c>
      <c r="B18" s="2"/>
      <c r="C18" s="30"/>
      <c r="D18" s="31"/>
      <c r="E18" s="30"/>
      <c r="F18" s="31"/>
      <c r="G18" s="30"/>
      <c r="H18" s="31"/>
      <c r="I18" s="31"/>
      <c r="J18" s="31"/>
      <c r="K18" s="31"/>
      <c r="L18" s="31"/>
      <c r="M18" s="3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35">
      <c r="A19" s="1"/>
      <c r="B19" s="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35">
      <c r="A20" s="28" t="s">
        <v>36</v>
      </c>
      <c r="B20" s="2"/>
      <c r="C20" s="30"/>
      <c r="D20" s="31"/>
      <c r="E20" s="30"/>
      <c r="F20" s="31"/>
      <c r="G20" s="30"/>
      <c r="H20" s="31"/>
      <c r="I20" s="31"/>
      <c r="J20" s="31"/>
      <c r="K20" s="31"/>
      <c r="L20" s="31"/>
      <c r="M20" s="3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35">
      <c r="A21" s="1"/>
      <c r="B21" s="2"/>
      <c r="C21" s="32"/>
      <c r="D21" s="31"/>
      <c r="E21" s="32"/>
      <c r="F21" s="31"/>
      <c r="G21" s="31"/>
      <c r="H21" s="31"/>
      <c r="I21" s="31"/>
      <c r="J21" s="31"/>
      <c r="K21" s="31"/>
      <c r="L21" s="31"/>
      <c r="M21" s="3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35">
      <c r="A22" s="28" t="s">
        <v>37</v>
      </c>
      <c r="B22" s="2"/>
      <c r="C22" s="30"/>
      <c r="D22" s="31"/>
      <c r="E22" s="30"/>
      <c r="F22" s="31"/>
      <c r="G22" s="30"/>
      <c r="H22" s="31"/>
      <c r="I22" s="31"/>
      <c r="J22" s="31"/>
      <c r="K22" s="31"/>
      <c r="L22" s="31"/>
      <c r="M22" s="3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35">
      <c r="A23" s="1"/>
      <c r="B23" s="2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35">
      <c r="A24" s="28" t="s">
        <v>38</v>
      </c>
      <c r="B24" s="2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35">
      <c r="A25" s="28"/>
      <c r="B25" s="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35">
      <c r="A26" s="28" t="s">
        <v>39</v>
      </c>
      <c r="B26" s="2"/>
      <c r="C26" s="30"/>
      <c r="D26" s="31"/>
      <c r="E26" s="30"/>
      <c r="F26" s="31"/>
      <c r="G26" s="30"/>
      <c r="H26" s="31"/>
      <c r="I26" s="30"/>
      <c r="J26" s="30"/>
      <c r="K26" s="30"/>
      <c r="L26" s="30"/>
      <c r="M26" s="3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35">
      <c r="A27" s="1"/>
      <c r="B27" s="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.75" customHeight="1" x14ac:dyDescent="0.35">
      <c r="A28" s="28" t="s">
        <v>40</v>
      </c>
      <c r="B28" s="29"/>
      <c r="C28" s="33">
        <f>C18+C20+C22+C24+C26</f>
        <v>0</v>
      </c>
      <c r="D28" s="31"/>
      <c r="E28" s="33">
        <f>E18+E20+E22+E24+E26</f>
        <v>0</v>
      </c>
      <c r="F28" s="31"/>
      <c r="G28" s="33">
        <f>G18+G20+G22+G24+G26</f>
        <v>0</v>
      </c>
      <c r="H28" s="34"/>
      <c r="I28" s="33">
        <f t="shared" ref="I28:L28" si="0">I26</f>
        <v>0</v>
      </c>
      <c r="J28" s="33">
        <f t="shared" si="0"/>
        <v>0</v>
      </c>
      <c r="K28" s="33">
        <f t="shared" si="0"/>
        <v>0</v>
      </c>
      <c r="L28" s="33">
        <f t="shared" si="0"/>
        <v>0</v>
      </c>
      <c r="M28" s="3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35">
      <c r="A29" s="1"/>
      <c r="B29" s="2"/>
      <c r="C29" s="31"/>
      <c r="D29" s="31"/>
      <c r="E29" s="31"/>
      <c r="F29" s="31"/>
      <c r="G29" s="31"/>
      <c r="H29" s="36"/>
      <c r="I29" s="36"/>
      <c r="J29" s="36"/>
      <c r="K29" s="36"/>
      <c r="L29" s="36"/>
      <c r="M29" s="2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8.5" customHeight="1" x14ac:dyDescent="0.35">
      <c r="A30" s="28" t="s">
        <v>41</v>
      </c>
      <c r="B30" s="2"/>
      <c r="C30" s="31"/>
      <c r="D30" s="31"/>
      <c r="E30" s="31"/>
      <c r="F30" s="31"/>
      <c r="G30" s="37"/>
      <c r="H30" s="36"/>
      <c r="I30" s="36"/>
      <c r="J30" s="128">
        <f>C28+E28+G28+I28+K28+L28+J28</f>
        <v>0</v>
      </c>
      <c r="K30" s="122"/>
      <c r="L30" s="123"/>
      <c r="M30" s="2"/>
      <c r="N30" s="3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35">
      <c r="A31" s="1"/>
      <c r="B31" s="2"/>
      <c r="C31" s="31"/>
      <c r="D31" s="31"/>
      <c r="E31" s="31"/>
      <c r="F31" s="31"/>
      <c r="G31" s="31"/>
      <c r="H31" s="36"/>
      <c r="I31" s="36"/>
      <c r="J31" s="36"/>
      <c r="K31" s="36"/>
      <c r="L31" s="36"/>
      <c r="M31" s="2"/>
      <c r="N31" s="3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35">
      <c r="A32" s="28" t="s">
        <v>42</v>
      </c>
      <c r="B32" s="29"/>
      <c r="C32" s="129">
        <v>43344</v>
      </c>
      <c r="D32" s="122"/>
      <c r="E32" s="123"/>
      <c r="F32" s="36"/>
      <c r="G32" s="36"/>
      <c r="H32" s="36"/>
      <c r="I32" s="36"/>
      <c r="J32" s="36"/>
      <c r="K32" s="36"/>
      <c r="L32" s="36"/>
      <c r="M32" s="2"/>
      <c r="N32" s="38"/>
      <c r="O32" s="39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35">
      <c r="A33" s="28"/>
      <c r="B33" s="29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2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7" customHeight="1" x14ac:dyDescent="0.35">
      <c r="A34" s="28" t="s">
        <v>43</v>
      </c>
      <c r="B34" s="29"/>
      <c r="C34" s="121"/>
      <c r="D34" s="122"/>
      <c r="E34" s="122"/>
      <c r="F34" s="122"/>
      <c r="G34" s="122"/>
      <c r="H34" s="122"/>
      <c r="I34" s="122"/>
      <c r="J34" s="122"/>
      <c r="K34" s="122"/>
      <c r="L34" s="123"/>
      <c r="M34" s="2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35">
      <c r="A35" s="28"/>
      <c r="B35" s="2"/>
      <c r="C35" s="40"/>
      <c r="D35" s="1"/>
      <c r="E35" s="1"/>
      <c r="F35" s="1"/>
      <c r="G35" s="1"/>
      <c r="H35" s="1"/>
      <c r="I35" s="1"/>
      <c r="J35" s="1"/>
      <c r="K35" s="1"/>
      <c r="L35" s="1"/>
      <c r="M35" s="2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5" customHeight="1" x14ac:dyDescent="0.35">
      <c r="A36" s="41" t="s">
        <v>44</v>
      </c>
      <c r="B36" s="42"/>
      <c r="C36" s="42"/>
      <c r="D36" s="42"/>
      <c r="E36" s="42"/>
      <c r="F36" s="2"/>
      <c r="G36" s="2"/>
      <c r="H36" s="2"/>
      <c r="I36" s="2"/>
      <c r="J36" s="2"/>
      <c r="K36" s="2"/>
      <c r="L36" s="2"/>
      <c r="M36" s="2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9.75" customHeight="1" x14ac:dyDescent="0.35">
      <c r="A37" s="44"/>
      <c r="B37" s="42"/>
      <c r="C37" s="42"/>
      <c r="D37" s="42"/>
      <c r="E37" s="42"/>
      <c r="F37" s="2"/>
      <c r="G37" s="2"/>
      <c r="H37" s="2"/>
      <c r="I37" s="2"/>
      <c r="J37" s="2"/>
      <c r="K37" s="2"/>
      <c r="L37" s="2"/>
      <c r="M37" s="2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9.5" customHeight="1" x14ac:dyDescent="0.35">
      <c r="A38" s="44" t="s">
        <v>45</v>
      </c>
      <c r="B38" s="42"/>
      <c r="C38" s="42"/>
      <c r="D38" s="42"/>
      <c r="E38" s="42"/>
      <c r="F38" s="2"/>
      <c r="G38" s="2"/>
      <c r="H38" s="2"/>
      <c r="I38" s="2"/>
      <c r="J38" s="2"/>
      <c r="K38" s="2"/>
      <c r="L38" s="2"/>
      <c r="M38" s="2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9.5" customHeight="1" x14ac:dyDescent="0.35">
      <c r="A39" s="44" t="s">
        <v>46</v>
      </c>
      <c r="B39" s="42"/>
      <c r="C39" s="42"/>
      <c r="D39" s="42"/>
      <c r="E39" s="42"/>
      <c r="F39" s="2"/>
      <c r="G39" s="2"/>
      <c r="H39" s="2"/>
      <c r="I39" s="2"/>
      <c r="J39" s="2"/>
      <c r="K39" s="2"/>
      <c r="L39" s="2"/>
      <c r="M39" s="2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9.5" customHeight="1" x14ac:dyDescent="0.35">
      <c r="A40" s="44" t="s">
        <v>47</v>
      </c>
      <c r="B40" s="42"/>
      <c r="C40" s="42"/>
      <c r="D40" s="42"/>
      <c r="E40" s="42"/>
      <c r="F40" s="2"/>
      <c r="G40" s="2"/>
      <c r="H40" s="2"/>
      <c r="I40" s="2"/>
      <c r="J40" s="2"/>
      <c r="K40" s="2"/>
      <c r="L40" s="2"/>
      <c r="M40" s="2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9.5" customHeight="1" x14ac:dyDescent="0.35">
      <c r="A41" s="44" t="s">
        <v>48</v>
      </c>
      <c r="B41" s="42"/>
      <c r="C41" s="42"/>
      <c r="D41" s="42"/>
      <c r="E41" s="42"/>
      <c r="F41" s="2"/>
      <c r="G41" s="2"/>
      <c r="H41" s="2"/>
      <c r="I41" s="2"/>
      <c r="J41" s="2"/>
      <c r="K41" s="2"/>
      <c r="L41" s="2"/>
      <c r="M41" s="2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9.5" customHeight="1" x14ac:dyDescent="0.35">
      <c r="A42" s="44" t="s">
        <v>49</v>
      </c>
      <c r="B42" s="42"/>
      <c r="C42" s="42"/>
      <c r="D42" s="42"/>
      <c r="E42" s="42"/>
      <c r="F42" s="2"/>
      <c r="G42" s="2"/>
      <c r="H42" s="2"/>
      <c r="I42" s="2"/>
      <c r="J42" s="2"/>
      <c r="K42" s="2"/>
      <c r="L42" s="2"/>
      <c r="M42" s="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9.5" customHeight="1" x14ac:dyDescent="0.35">
      <c r="A43" s="44" t="s">
        <v>50</v>
      </c>
      <c r="B43" s="42"/>
      <c r="C43" s="42"/>
      <c r="D43" s="42"/>
      <c r="E43" s="42"/>
      <c r="F43" s="2"/>
      <c r="G43" s="2"/>
      <c r="H43" s="2"/>
      <c r="I43" s="2"/>
      <c r="J43" s="2"/>
      <c r="K43" s="2"/>
      <c r="L43" s="2"/>
      <c r="M43" s="2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" customHeight="1" x14ac:dyDescent="0.35">
      <c r="A44" s="4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3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35">
      <c r="A46" s="4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/>
    <row r="245" spans="1:26" ht="15.75" customHeight="1" x14ac:dyDescent="0.35"/>
    <row r="246" spans="1:26" ht="15.75" customHeight="1" x14ac:dyDescent="0.35"/>
    <row r="247" spans="1:26" ht="15.75" customHeight="1" x14ac:dyDescent="0.35"/>
    <row r="248" spans="1:26" ht="15.75" customHeight="1" x14ac:dyDescent="0.35"/>
    <row r="249" spans="1:26" ht="15.75" customHeight="1" x14ac:dyDescent="0.35"/>
    <row r="250" spans="1:26" ht="15.75" customHeight="1" x14ac:dyDescent="0.35"/>
    <row r="251" spans="1:26" ht="15.75" customHeight="1" x14ac:dyDescent="0.35"/>
    <row r="252" spans="1:26" ht="15.75" customHeight="1" x14ac:dyDescent="0.35"/>
    <row r="253" spans="1:26" ht="15.75" customHeight="1" x14ac:dyDescent="0.35"/>
    <row r="254" spans="1:26" ht="15.75" customHeight="1" x14ac:dyDescent="0.35"/>
    <row r="255" spans="1:26" ht="15.75" customHeight="1" x14ac:dyDescent="0.35"/>
    <row r="256" spans="1:2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">
    <mergeCell ref="C34:L34"/>
    <mergeCell ref="C11:I11"/>
    <mergeCell ref="C12:E12"/>
    <mergeCell ref="K13:L13"/>
    <mergeCell ref="J30:L30"/>
    <mergeCell ref="C32:E32"/>
  </mergeCells>
  <pageMargins left="0.47244094488188981" right="0.19685039370078741" top="0.98425196850393704" bottom="0.98425196850393704" header="0" footer="0"/>
  <pageSetup paperSize="9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'Drop Down Data'!$A2:$A429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tabSelected="1" workbookViewId="0">
      <selection activeCell="M32" sqref="M32"/>
    </sheetView>
  </sheetViews>
  <sheetFormatPr defaultColWidth="14.453125" defaultRowHeight="15" customHeight="1" x14ac:dyDescent="0.35"/>
  <cols>
    <col min="1" max="1" width="19.453125" customWidth="1"/>
    <col min="2" max="2" width="15.81640625" customWidth="1"/>
    <col min="3" max="3" width="15" bestFit="1" customWidth="1"/>
    <col min="4" max="4" width="12.90625" bestFit="1" customWidth="1"/>
    <col min="5" max="5" width="12.6328125" bestFit="1" customWidth="1"/>
    <col min="6" max="6" width="7.7265625" bestFit="1" customWidth="1"/>
    <col min="7" max="7" width="9.81640625" bestFit="1" customWidth="1"/>
    <col min="8" max="8" width="20.7265625" bestFit="1" customWidth="1"/>
    <col min="9" max="9" width="9.6328125" bestFit="1" customWidth="1"/>
    <col min="10" max="19" width="8.7265625" customWidth="1"/>
    <col min="20" max="20" width="14.1796875" customWidth="1"/>
    <col min="21" max="21" width="13.54296875" customWidth="1"/>
    <col min="22" max="23" width="8.7265625" customWidth="1"/>
  </cols>
  <sheetData>
    <row r="1" spans="1:23" ht="14.25" customHeight="1" x14ac:dyDescent="0.35">
      <c r="A1" s="46" t="s">
        <v>51</v>
      </c>
      <c r="B1" s="46" t="s">
        <v>52</v>
      </c>
      <c r="C1" s="46" t="s">
        <v>1033</v>
      </c>
      <c r="D1" s="46" t="s">
        <v>53</v>
      </c>
      <c r="E1" s="46" t="s">
        <v>54</v>
      </c>
      <c r="F1" s="46" t="s">
        <v>55</v>
      </c>
      <c r="G1" s="46" t="s">
        <v>56</v>
      </c>
      <c r="H1" s="46" t="s">
        <v>57</v>
      </c>
      <c r="I1" s="46" t="s">
        <v>58</v>
      </c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14.25" customHeight="1" x14ac:dyDescent="0.35">
      <c r="A2" s="48" t="str">
        <f>'Contribution Breakdown'!$O$6</f>
        <v>RBS</v>
      </c>
      <c r="B2" s="49" t="str">
        <f>'Contribution Breakdown'!$O$5</f>
        <v>2022/004</v>
      </c>
      <c r="C2" s="50">
        <f>'Contribution Breakdown'!$O$7</f>
        <v>43317</v>
      </c>
      <c r="D2" s="48" t="str">
        <f>TEXT('Contribution Breakdown'!$O$4, "mmm-yy")&amp; " "&amp;'Contribution Breakdown'!$O$8</f>
        <v>Sep-18 ACCUK</v>
      </c>
      <c r="E2" s="48">
        <v>1110</v>
      </c>
      <c r="F2" s="51">
        <f>('Contribution Breakdown'!$C$18)*-1</f>
        <v>0</v>
      </c>
      <c r="G2" s="48">
        <v>0</v>
      </c>
      <c r="H2" s="52">
        <f>'Contribution Breakdown'!$O$2</f>
        <v>851</v>
      </c>
      <c r="I2" s="48" t="str">
        <f>'Contribution Breakdown'!$O$3</f>
        <v>ZZZ999</v>
      </c>
      <c r="L2" s="53"/>
      <c r="M2" s="54"/>
      <c r="N2" s="55"/>
      <c r="O2" s="54"/>
      <c r="P2" s="55"/>
      <c r="Q2" s="54"/>
      <c r="R2" s="56" t="s">
        <v>21</v>
      </c>
      <c r="S2" s="54"/>
      <c r="T2" s="57" t="s">
        <v>22</v>
      </c>
      <c r="U2" s="57" t="s">
        <v>59</v>
      </c>
      <c r="V2" s="130" t="s">
        <v>60</v>
      </c>
      <c r="W2" s="131"/>
    </row>
    <row r="3" spans="1:23" ht="14.25" customHeight="1" x14ac:dyDescent="0.35">
      <c r="A3" s="48" t="str">
        <f>'Contribution Breakdown'!$O$6</f>
        <v>RBS</v>
      </c>
      <c r="B3" s="49" t="str">
        <f>'Contribution Breakdown'!$O$5</f>
        <v>2022/004</v>
      </c>
      <c r="C3" s="50">
        <f>'Contribution Breakdown'!$O$7</f>
        <v>43317</v>
      </c>
      <c r="D3" s="48" t="str">
        <f>TEXT('Contribution Breakdown'!$O$4, "mmm-yy")&amp; " "&amp;'Contribution Breakdown'!$O$8</f>
        <v>Sep-18 ACCUK</v>
      </c>
      <c r="E3" s="48">
        <v>1111</v>
      </c>
      <c r="F3" s="51">
        <f>('Contribution Breakdown'!$C$20)*-1</f>
        <v>0</v>
      </c>
      <c r="G3" s="48">
        <v>0</v>
      </c>
      <c r="H3" s="52">
        <f>'Contribution Breakdown'!$O$2</f>
        <v>851</v>
      </c>
      <c r="I3" s="48" t="str">
        <f>'Contribution Breakdown'!$O$3</f>
        <v>ZZZ999</v>
      </c>
      <c r="L3" s="58"/>
      <c r="M3" s="59"/>
      <c r="N3" s="60"/>
      <c r="O3" s="61"/>
      <c r="P3" s="60"/>
      <c r="Q3" s="61"/>
      <c r="R3" s="60" t="s">
        <v>25</v>
      </c>
      <c r="S3" s="59"/>
      <c r="T3" s="60" t="s">
        <v>26</v>
      </c>
      <c r="U3" s="60" t="s">
        <v>26</v>
      </c>
      <c r="V3" s="62" t="s">
        <v>27</v>
      </c>
      <c r="W3" s="63" t="s">
        <v>28</v>
      </c>
    </row>
    <row r="4" spans="1:23" ht="14.25" customHeight="1" x14ac:dyDescent="0.35">
      <c r="A4" s="48" t="str">
        <f>'Contribution Breakdown'!$O$6</f>
        <v>RBS</v>
      </c>
      <c r="B4" s="49" t="str">
        <f>'Contribution Breakdown'!$O$5</f>
        <v>2022/004</v>
      </c>
      <c r="C4" s="50">
        <f>'Contribution Breakdown'!$O$7</f>
        <v>43317</v>
      </c>
      <c r="D4" s="48" t="str">
        <f>TEXT('Contribution Breakdown'!$O$4, "mmm-yy")&amp; " "&amp;'Contribution Breakdown'!$O$8</f>
        <v>Sep-18 ACCUK</v>
      </c>
      <c r="E4" s="48">
        <v>1115</v>
      </c>
      <c r="F4" s="51">
        <f>('Contribution Breakdown'!$C$22)*-1</f>
        <v>0</v>
      </c>
      <c r="G4" s="48">
        <v>0</v>
      </c>
      <c r="H4" s="52">
        <f>'Contribution Breakdown'!$O$2</f>
        <v>851</v>
      </c>
      <c r="I4" s="48" t="str">
        <f>'Contribution Breakdown'!$O$3</f>
        <v>ZZZ999</v>
      </c>
      <c r="L4" s="64"/>
      <c r="M4" s="61"/>
      <c r="N4" s="60" t="s">
        <v>29</v>
      </c>
      <c r="O4" s="61"/>
      <c r="P4" s="60" t="s">
        <v>30</v>
      </c>
      <c r="Q4" s="61"/>
      <c r="R4" s="60" t="s">
        <v>31</v>
      </c>
      <c r="S4" s="59"/>
      <c r="T4" s="60"/>
      <c r="U4" s="60"/>
      <c r="V4" s="60"/>
      <c r="W4" s="65"/>
    </row>
    <row r="5" spans="1:23" ht="14.25" customHeight="1" x14ac:dyDescent="0.35">
      <c r="A5" s="48" t="str">
        <f>'Contribution Breakdown'!$O$6</f>
        <v>RBS</v>
      </c>
      <c r="B5" s="49" t="str">
        <f>'Contribution Breakdown'!$O$5</f>
        <v>2022/004</v>
      </c>
      <c r="C5" s="50">
        <f>'Contribution Breakdown'!$O$7</f>
        <v>43317</v>
      </c>
      <c r="D5" s="48" t="str">
        <f>TEXT('Contribution Breakdown'!$O$4, "mmm-yy")&amp; " "&amp;'Contribution Breakdown'!$O$8</f>
        <v>Sep-18 ACCUK</v>
      </c>
      <c r="E5" s="48">
        <v>1199</v>
      </c>
      <c r="F5" s="51">
        <f>('Contribution Breakdown'!$C$24)*-1</f>
        <v>0</v>
      </c>
      <c r="G5" s="48">
        <v>0</v>
      </c>
      <c r="H5" s="52">
        <f>'Contribution Breakdown'!$O$2</f>
        <v>851</v>
      </c>
      <c r="I5" s="48" t="str">
        <f>'Contribution Breakdown'!$O$3</f>
        <v>ZZZ999</v>
      </c>
      <c r="L5" s="64" t="s">
        <v>61</v>
      </c>
      <c r="M5" s="61"/>
      <c r="N5" s="60" t="s">
        <v>33</v>
      </c>
      <c r="O5" s="61"/>
      <c r="P5" s="66"/>
      <c r="Q5" s="61"/>
      <c r="R5" s="66"/>
      <c r="S5" s="59"/>
      <c r="T5" s="60"/>
      <c r="U5" s="60"/>
      <c r="V5" s="60"/>
      <c r="W5" s="65"/>
    </row>
    <row r="6" spans="1:23" ht="14.25" customHeight="1" x14ac:dyDescent="0.35">
      <c r="A6" s="48" t="str">
        <f>'Contribution Breakdown'!$O$6</f>
        <v>RBS</v>
      </c>
      <c r="B6" s="49" t="str">
        <f>'Contribution Breakdown'!$O$5</f>
        <v>2022/004</v>
      </c>
      <c r="C6" s="50">
        <f>'Contribution Breakdown'!$O$7</f>
        <v>43317</v>
      </c>
      <c r="D6" s="48" t="str">
        <f>TEXT('Contribution Breakdown'!$O$4, "mmm-yy")&amp; " "&amp;'Contribution Breakdown'!$O$8</f>
        <v>Sep-18 ACCUK</v>
      </c>
      <c r="E6" s="48">
        <v>1210</v>
      </c>
      <c r="F6" s="51">
        <f>('Contribution Breakdown'!$E$18)*-1</f>
        <v>0</v>
      </c>
      <c r="G6" s="48">
        <v>0</v>
      </c>
      <c r="H6" s="52">
        <f>'Contribution Breakdown'!$O$2</f>
        <v>851</v>
      </c>
      <c r="I6" s="48" t="str">
        <f>'Contribution Breakdown'!$O$3</f>
        <v>ZZZ999</v>
      </c>
      <c r="L6" s="64"/>
      <c r="M6" s="61"/>
      <c r="N6" s="60" t="s">
        <v>34</v>
      </c>
      <c r="O6" s="61"/>
      <c r="P6" s="60" t="s">
        <v>34</v>
      </c>
      <c r="Q6" s="61"/>
      <c r="R6" s="60" t="s">
        <v>34</v>
      </c>
      <c r="S6" s="59"/>
      <c r="T6" s="60" t="s">
        <v>34</v>
      </c>
      <c r="U6" s="60" t="s">
        <v>34</v>
      </c>
      <c r="V6" s="60" t="s">
        <v>34</v>
      </c>
      <c r="W6" s="65" t="s">
        <v>34</v>
      </c>
    </row>
    <row r="7" spans="1:23" ht="14.25" customHeight="1" x14ac:dyDescent="0.35">
      <c r="A7" s="48" t="str">
        <f>'Contribution Breakdown'!$O$6</f>
        <v>RBS</v>
      </c>
      <c r="B7" s="49" t="str">
        <f>'Contribution Breakdown'!$O$5</f>
        <v>2022/004</v>
      </c>
      <c r="C7" s="50">
        <f>'Contribution Breakdown'!$O$7</f>
        <v>43317</v>
      </c>
      <c r="D7" s="48" t="str">
        <f>TEXT('Contribution Breakdown'!$O$4, "mmm-yy")&amp; " "&amp;'Contribution Breakdown'!$O$8</f>
        <v>Sep-18 ACCUK</v>
      </c>
      <c r="E7" s="48">
        <v>1211</v>
      </c>
      <c r="F7" s="51">
        <f>('Contribution Breakdown'!$E$20)*-1</f>
        <v>0</v>
      </c>
      <c r="G7" s="48">
        <v>0</v>
      </c>
      <c r="H7" s="52">
        <f>'Contribution Breakdown'!$O$2</f>
        <v>851</v>
      </c>
      <c r="I7" s="48" t="str">
        <f>'Contribution Breakdown'!$O$3</f>
        <v>ZZZ999</v>
      </c>
      <c r="L7" s="58"/>
      <c r="M7" s="59"/>
      <c r="N7" s="66"/>
      <c r="O7" s="59"/>
      <c r="P7" s="66"/>
      <c r="Q7" s="59"/>
      <c r="R7" s="66"/>
      <c r="S7" s="59"/>
      <c r="T7" s="66"/>
      <c r="U7" s="66"/>
      <c r="V7" s="66"/>
      <c r="W7" s="67"/>
    </row>
    <row r="8" spans="1:23" ht="14.25" customHeight="1" x14ac:dyDescent="0.35">
      <c r="A8" s="48" t="str">
        <f>'Contribution Breakdown'!$O$6</f>
        <v>RBS</v>
      </c>
      <c r="B8" s="49" t="str">
        <f>'Contribution Breakdown'!$O$5</f>
        <v>2022/004</v>
      </c>
      <c r="C8" s="50">
        <f>'Contribution Breakdown'!$O$7</f>
        <v>43317</v>
      </c>
      <c r="D8" s="48" t="str">
        <f>TEXT('Contribution Breakdown'!$O$4, "mmm-yy")&amp; " "&amp;'Contribution Breakdown'!$O$8</f>
        <v>Sep-18 ACCUK</v>
      </c>
      <c r="E8" s="48">
        <v>1215</v>
      </c>
      <c r="F8" s="51">
        <f>('Contribution Breakdown'!$E$22)*-1</f>
        <v>0</v>
      </c>
      <c r="G8" s="48">
        <v>0</v>
      </c>
      <c r="H8" s="52">
        <f>'Contribution Breakdown'!$O$2</f>
        <v>851</v>
      </c>
      <c r="I8" s="48" t="str">
        <f>'Contribution Breakdown'!$O$3</f>
        <v>ZZZ999</v>
      </c>
      <c r="L8" s="64" t="s">
        <v>35</v>
      </c>
      <c r="M8" s="59"/>
      <c r="N8" s="68">
        <v>1110</v>
      </c>
      <c r="O8" s="69"/>
      <c r="P8" s="68">
        <v>1210</v>
      </c>
      <c r="Q8" s="69"/>
      <c r="R8" s="68">
        <v>1316</v>
      </c>
      <c r="S8" s="69"/>
      <c r="T8" s="70"/>
      <c r="U8" s="70"/>
      <c r="V8" s="70"/>
      <c r="W8" s="71"/>
    </row>
    <row r="9" spans="1:23" ht="14.25" customHeight="1" x14ac:dyDescent="0.35">
      <c r="A9" s="48" t="str">
        <f>'Contribution Breakdown'!$O$6</f>
        <v>RBS</v>
      </c>
      <c r="B9" s="49" t="str">
        <f>'Contribution Breakdown'!$O$5</f>
        <v>2022/004</v>
      </c>
      <c r="C9" s="50">
        <f>'Contribution Breakdown'!$O$7</f>
        <v>43317</v>
      </c>
      <c r="D9" s="48" t="str">
        <f>TEXT('Contribution Breakdown'!$O$4, "mmm-yy")&amp; " "&amp;'Contribution Breakdown'!$O$8</f>
        <v>Sep-18 ACCUK</v>
      </c>
      <c r="E9" s="48">
        <v>1316</v>
      </c>
      <c r="F9" s="51">
        <f>('Contribution Breakdown'!$G$18)*-1</f>
        <v>0</v>
      </c>
      <c r="G9" s="48">
        <v>0</v>
      </c>
      <c r="H9" s="52">
        <f>'Contribution Breakdown'!$O$2</f>
        <v>851</v>
      </c>
      <c r="I9" s="48" t="str">
        <f>'Contribution Breakdown'!$O$3</f>
        <v>ZZZ999</v>
      </c>
      <c r="L9" s="58"/>
      <c r="M9" s="59"/>
      <c r="N9" s="70"/>
      <c r="O9" s="69"/>
      <c r="P9" s="70"/>
      <c r="Q9" s="69"/>
      <c r="R9" s="70"/>
      <c r="S9" s="69"/>
      <c r="T9" s="70"/>
      <c r="U9" s="70"/>
      <c r="V9" s="70"/>
      <c r="W9" s="71"/>
    </row>
    <row r="10" spans="1:23" ht="14.25" customHeight="1" x14ac:dyDescent="0.35">
      <c r="A10" s="48" t="str">
        <f>'Contribution Breakdown'!$O$6</f>
        <v>RBS</v>
      </c>
      <c r="B10" s="49" t="str">
        <f>'Contribution Breakdown'!$O$5</f>
        <v>2022/004</v>
      </c>
      <c r="C10" s="50">
        <f>'Contribution Breakdown'!$O$7</f>
        <v>43317</v>
      </c>
      <c r="D10" s="48" t="str">
        <f>TEXT('Contribution Breakdown'!$O$4, "mmm-yy")&amp; " "&amp;'Contribution Breakdown'!$O$8</f>
        <v>Sep-18 ACCUK</v>
      </c>
      <c r="E10" s="48">
        <v>1317</v>
      </c>
      <c r="F10" s="51">
        <f>('Contribution Breakdown'!$G$20)*-1</f>
        <v>0</v>
      </c>
      <c r="G10" s="48">
        <v>0</v>
      </c>
      <c r="H10" s="52">
        <f>'Contribution Breakdown'!$O$2</f>
        <v>851</v>
      </c>
      <c r="I10" s="48" t="str">
        <f>'Contribution Breakdown'!$O$3</f>
        <v>ZZZ999</v>
      </c>
      <c r="L10" s="64" t="s">
        <v>36</v>
      </c>
      <c r="M10" s="59"/>
      <c r="N10" s="68">
        <v>1111</v>
      </c>
      <c r="O10" s="69"/>
      <c r="P10" s="68">
        <v>1211</v>
      </c>
      <c r="Q10" s="69"/>
      <c r="R10" s="68">
        <v>1317</v>
      </c>
      <c r="S10" s="69"/>
      <c r="T10" s="70"/>
      <c r="U10" s="70"/>
      <c r="V10" s="70"/>
      <c r="W10" s="71"/>
    </row>
    <row r="11" spans="1:23" ht="14.25" customHeight="1" x14ac:dyDescent="0.35">
      <c r="A11" s="48" t="str">
        <f>'Contribution Breakdown'!$O$6</f>
        <v>RBS</v>
      </c>
      <c r="B11" s="49" t="str">
        <f>'Contribution Breakdown'!$O$5</f>
        <v>2022/004</v>
      </c>
      <c r="C11" s="50">
        <f>'Contribution Breakdown'!$O$7</f>
        <v>43317</v>
      </c>
      <c r="D11" s="48" t="str">
        <f>TEXT('Contribution Breakdown'!$O$4, "mmm-yy")&amp; " "&amp;'Contribution Breakdown'!$O$8</f>
        <v>Sep-18 ACCUK</v>
      </c>
      <c r="E11" s="48">
        <v>1315</v>
      </c>
      <c r="F11" s="51">
        <f>('Contribution Breakdown'!$G$22)*-1</f>
        <v>0</v>
      </c>
      <c r="G11" s="48">
        <v>0</v>
      </c>
      <c r="H11" s="52">
        <f>'Contribution Breakdown'!$O$2</f>
        <v>851</v>
      </c>
      <c r="I11" s="48" t="str">
        <f>'Contribution Breakdown'!$O$3</f>
        <v>ZZZ999</v>
      </c>
      <c r="L11" s="58"/>
      <c r="M11" s="59"/>
      <c r="N11" s="70"/>
      <c r="O11" s="69"/>
      <c r="P11" s="70"/>
      <c r="Q11" s="69"/>
      <c r="R11" s="70"/>
      <c r="S11" s="69"/>
      <c r="T11" s="70"/>
      <c r="U11" s="70"/>
      <c r="V11" s="70"/>
      <c r="W11" s="71"/>
    </row>
    <row r="12" spans="1:23" ht="14.25" customHeight="1" x14ac:dyDescent="0.35">
      <c r="A12" s="48" t="str">
        <f>'Contribution Breakdown'!$O$6</f>
        <v>RBS</v>
      </c>
      <c r="B12" s="49" t="str">
        <f>'Contribution Breakdown'!$O$5</f>
        <v>2022/004</v>
      </c>
      <c r="C12" s="50">
        <f>'Contribution Breakdown'!$O$7</f>
        <v>43317</v>
      </c>
      <c r="D12" s="48" t="str">
        <f>TEXT('Contribution Breakdown'!$O$4, "mmm-yy")&amp; " "&amp;'Contribution Breakdown'!$O$8</f>
        <v>Sep-18 ACCUK</v>
      </c>
      <c r="E12" s="48">
        <v>1117</v>
      </c>
      <c r="F12" s="51">
        <f>'Contribution Breakdown'!$C$26*-1</f>
        <v>0</v>
      </c>
      <c r="G12" s="48">
        <v>0</v>
      </c>
      <c r="H12" s="52">
        <f>'Contribution Breakdown'!$O$2</f>
        <v>851</v>
      </c>
      <c r="I12" s="48" t="str">
        <f>'Contribution Breakdown'!$O$3</f>
        <v>ZZZ999</v>
      </c>
      <c r="L12" s="58"/>
      <c r="M12" s="59"/>
      <c r="N12" s="70"/>
      <c r="O12" s="69"/>
      <c r="P12" s="70"/>
      <c r="Q12" s="69"/>
      <c r="R12" s="70"/>
      <c r="S12" s="69"/>
      <c r="T12" s="70"/>
      <c r="U12" s="70"/>
      <c r="V12" s="70"/>
      <c r="W12" s="71"/>
    </row>
    <row r="13" spans="1:23" ht="14.25" customHeight="1" x14ac:dyDescent="0.35">
      <c r="A13" s="48" t="str">
        <f>'Contribution Breakdown'!$O$6</f>
        <v>RBS</v>
      </c>
      <c r="B13" s="49" t="str">
        <f>'Contribution Breakdown'!$O$5</f>
        <v>2022/004</v>
      </c>
      <c r="C13" s="50">
        <f>'Contribution Breakdown'!$O$7</f>
        <v>43317</v>
      </c>
      <c r="D13" s="48" t="str">
        <f>TEXT('Contribution Breakdown'!$O$4, "mmm-yy")&amp; " "&amp;'Contribution Breakdown'!$O$8</f>
        <v>Sep-18 ACCUK</v>
      </c>
      <c r="E13" s="48">
        <v>1217</v>
      </c>
      <c r="F13" s="51">
        <f>'Contribution Breakdown'!$E$26*-1</f>
        <v>0</v>
      </c>
      <c r="G13" s="48">
        <v>0</v>
      </c>
      <c r="H13" s="52">
        <f>'Contribution Breakdown'!$O$2</f>
        <v>851</v>
      </c>
      <c r="I13" s="48" t="str">
        <f>'Contribution Breakdown'!$O$3</f>
        <v>ZZZ999</v>
      </c>
      <c r="L13" s="64" t="s">
        <v>37</v>
      </c>
      <c r="M13" s="59"/>
      <c r="N13" s="68">
        <v>1115</v>
      </c>
      <c r="O13" s="69"/>
      <c r="P13" s="68">
        <v>1215</v>
      </c>
      <c r="Q13" s="69"/>
      <c r="R13" s="68">
        <v>1315</v>
      </c>
      <c r="S13" s="69"/>
      <c r="T13" s="70"/>
      <c r="U13" s="70"/>
      <c r="V13" s="70"/>
      <c r="W13" s="71"/>
    </row>
    <row r="14" spans="1:23" ht="14.25" customHeight="1" x14ac:dyDescent="0.35">
      <c r="A14" s="48" t="str">
        <f>'Contribution Breakdown'!$O$6</f>
        <v>RBS</v>
      </c>
      <c r="B14" s="49" t="str">
        <f>'Contribution Breakdown'!$O$5</f>
        <v>2022/004</v>
      </c>
      <c r="C14" s="50">
        <f>'Contribution Breakdown'!$O$7</f>
        <v>43317</v>
      </c>
      <c r="D14" s="48" t="str">
        <f>TEXT('Contribution Breakdown'!$O$4, "mmm-yy")&amp; " "&amp;'Contribution Breakdown'!$O$8</f>
        <v>Sep-18 ACCUK</v>
      </c>
      <c r="E14" s="48">
        <v>1322</v>
      </c>
      <c r="F14" s="51">
        <f>'Contribution Breakdown'!$G$26*-1</f>
        <v>0</v>
      </c>
      <c r="G14" s="48">
        <v>0</v>
      </c>
      <c r="H14" s="52">
        <f>'Contribution Breakdown'!$O$2</f>
        <v>851</v>
      </c>
      <c r="I14" s="48" t="str">
        <f>'Contribution Breakdown'!$O$3</f>
        <v>ZZZ999</v>
      </c>
      <c r="L14" s="58"/>
      <c r="M14" s="59"/>
      <c r="N14" s="70"/>
      <c r="O14" s="69"/>
      <c r="P14" s="70"/>
      <c r="Q14" s="69"/>
      <c r="R14" s="70"/>
      <c r="S14" s="69"/>
      <c r="T14" s="70"/>
      <c r="U14" s="70"/>
      <c r="V14" s="70"/>
      <c r="W14" s="71"/>
    </row>
    <row r="15" spans="1:23" ht="14.25" customHeight="1" x14ac:dyDescent="0.35">
      <c r="A15" s="48" t="str">
        <f>'Contribution Breakdown'!$O$6</f>
        <v>RBS</v>
      </c>
      <c r="B15" s="49" t="str">
        <f>'Contribution Breakdown'!$O$5</f>
        <v>2022/004</v>
      </c>
      <c r="C15" s="50">
        <f>'Contribution Breakdown'!$O$7</f>
        <v>43317</v>
      </c>
      <c r="D15" s="48" t="str">
        <f>TEXT('Contribution Breakdown'!$O$4, "mmm-yy")&amp; " "&amp;'Contribution Breakdown'!$O$8</f>
        <v>Sep-18 ACCUK</v>
      </c>
      <c r="E15" s="48">
        <v>1132</v>
      </c>
      <c r="F15" s="51">
        <f>'Contribution Breakdown'!$I$26*-1</f>
        <v>0</v>
      </c>
      <c r="G15" s="48">
        <v>0</v>
      </c>
      <c r="H15" s="52">
        <f>'Contribution Breakdown'!$O$2</f>
        <v>851</v>
      </c>
      <c r="I15" s="48" t="str">
        <f>'Contribution Breakdown'!$O$3</f>
        <v>ZZZ999</v>
      </c>
      <c r="L15" s="64" t="s">
        <v>38</v>
      </c>
      <c r="M15" s="59"/>
      <c r="N15" s="68">
        <v>1199</v>
      </c>
      <c r="O15" s="69"/>
      <c r="P15" s="70"/>
      <c r="Q15" s="69"/>
      <c r="R15" s="70"/>
      <c r="S15" s="69"/>
      <c r="T15" s="70"/>
      <c r="U15" s="70"/>
      <c r="V15" s="70"/>
      <c r="W15" s="71"/>
    </row>
    <row r="16" spans="1:23" ht="14.25" customHeight="1" x14ac:dyDescent="0.35">
      <c r="A16" s="48" t="str">
        <f>'Contribution Breakdown'!$O$6</f>
        <v>RBS</v>
      </c>
      <c r="B16" s="49" t="str">
        <f>'Contribution Breakdown'!$O$5</f>
        <v>2022/004</v>
      </c>
      <c r="C16" s="50">
        <f>'Contribution Breakdown'!$O$7</f>
        <v>43317</v>
      </c>
      <c r="D16" s="48" t="str">
        <f>TEXT('Contribution Breakdown'!$O$4, "mmm-yy")&amp; " "&amp;'Contribution Breakdown'!$O$8</f>
        <v>Sep-18 ACCUK</v>
      </c>
      <c r="E16" s="48">
        <v>1135</v>
      </c>
      <c r="F16" s="51">
        <f>'Contribution Breakdown'!$J$26*-1</f>
        <v>0</v>
      </c>
      <c r="G16" s="48">
        <v>0</v>
      </c>
      <c r="H16" s="52">
        <f>'Contribution Breakdown'!$O$2</f>
        <v>851</v>
      </c>
      <c r="I16" s="48" t="str">
        <f>'Contribution Breakdown'!$O$3</f>
        <v>ZZZ999</v>
      </c>
      <c r="L16" s="64"/>
      <c r="M16" s="59"/>
      <c r="N16" s="70"/>
      <c r="O16" s="69"/>
      <c r="P16" s="70"/>
      <c r="Q16" s="69"/>
      <c r="R16" s="70"/>
      <c r="S16" s="69"/>
      <c r="T16" s="70"/>
      <c r="U16" s="70"/>
      <c r="V16" s="70"/>
      <c r="W16" s="71"/>
    </row>
    <row r="17" spans="1:23" ht="14.25" customHeight="1" x14ac:dyDescent="0.35">
      <c r="A17" s="48" t="str">
        <f>'Contribution Breakdown'!$O$6</f>
        <v>RBS</v>
      </c>
      <c r="B17" s="49" t="str">
        <f>'Contribution Breakdown'!$O$5</f>
        <v>2022/004</v>
      </c>
      <c r="C17" s="50">
        <f>'Contribution Breakdown'!$O$7</f>
        <v>43317</v>
      </c>
      <c r="D17" s="48" t="str">
        <f>TEXT('Contribution Breakdown'!$O$4, "mmm-yy")&amp; " "&amp;'Contribution Breakdown'!$O$8</f>
        <v>Sep-18 ACCUK</v>
      </c>
      <c r="E17" s="48">
        <v>1133</v>
      </c>
      <c r="F17" s="51">
        <f>'Contribution Breakdown'!$K$26*-1</f>
        <v>0</v>
      </c>
      <c r="G17" s="48">
        <v>0</v>
      </c>
      <c r="H17" s="52">
        <f>'Contribution Breakdown'!$O$2</f>
        <v>851</v>
      </c>
      <c r="I17" s="48" t="str">
        <f>'Contribution Breakdown'!$O$3</f>
        <v>ZZZ999</v>
      </c>
      <c r="L17" s="64"/>
      <c r="M17" s="59"/>
      <c r="N17" s="70"/>
      <c r="O17" s="69"/>
      <c r="P17" s="70"/>
      <c r="Q17" s="69"/>
      <c r="R17" s="70"/>
      <c r="S17" s="69"/>
      <c r="T17" s="70"/>
      <c r="U17" s="70"/>
      <c r="V17" s="70"/>
      <c r="W17" s="71"/>
    </row>
    <row r="18" spans="1:23" ht="14.25" customHeight="1" x14ac:dyDescent="0.35">
      <c r="A18" s="104" t="str">
        <f>'Contribution Breakdown'!$O$6</f>
        <v>RBS</v>
      </c>
      <c r="B18" s="105" t="str">
        <f>'Contribution Breakdown'!$O$5</f>
        <v>2022/004</v>
      </c>
      <c r="C18" s="106">
        <f>'Contribution Breakdown'!$O$7</f>
        <v>43317</v>
      </c>
      <c r="D18" s="104" t="str">
        <f>TEXT('Contribution Breakdown'!$O$4, "mmm-yy")&amp; " "&amp;'Contribution Breakdown'!$O$8</f>
        <v>Sep-18 ACCUK</v>
      </c>
      <c r="E18" s="104">
        <v>1134</v>
      </c>
      <c r="F18" s="107">
        <f>'Contribution Breakdown'!$L$26*-1</f>
        <v>0</v>
      </c>
      <c r="G18" s="104">
        <v>0</v>
      </c>
      <c r="H18" s="108">
        <f>'Contribution Breakdown'!$O$2</f>
        <v>851</v>
      </c>
      <c r="I18" s="104" t="str">
        <f>'Contribution Breakdown'!$O$3</f>
        <v>ZZZ999</v>
      </c>
      <c r="L18" s="72" t="s">
        <v>39</v>
      </c>
      <c r="M18" s="73"/>
      <c r="N18" s="74">
        <v>1117</v>
      </c>
      <c r="O18" s="75"/>
      <c r="P18" s="74">
        <v>1217</v>
      </c>
      <c r="Q18" s="75"/>
      <c r="R18" s="74">
        <v>1322</v>
      </c>
      <c r="S18" s="75"/>
      <c r="T18" s="74">
        <v>1132</v>
      </c>
      <c r="U18" s="76">
        <v>1135</v>
      </c>
      <c r="V18" s="74">
        <v>1133</v>
      </c>
      <c r="W18" s="77">
        <v>1134</v>
      </c>
    </row>
    <row r="19" spans="1:23" ht="14.25" customHeight="1" x14ac:dyDescent="0.35">
      <c r="A19" s="116" t="str">
        <f>'Contribution Breakdown'!$O$6</f>
        <v>RBS</v>
      </c>
      <c r="B19" s="117" t="str">
        <f>'Contribution Breakdown'!$O$5</f>
        <v>2022/004</v>
      </c>
      <c r="C19" s="118">
        <f>'Contribution Breakdown'!$O$7</f>
        <v>43317</v>
      </c>
      <c r="D19" s="116" t="str">
        <f>TEXT('Contribution Breakdown'!$O$4, "mmm-yy")&amp; " "&amp;'Contribution Breakdown'!$O$8</f>
        <v>Sep-18 ACCUK</v>
      </c>
      <c r="E19" s="116">
        <v>601420</v>
      </c>
      <c r="F19" s="119">
        <f>SUM(F2:F18)*-1</f>
        <v>0</v>
      </c>
      <c r="G19" s="116">
        <v>0</v>
      </c>
      <c r="H19" s="120">
        <f>'Contribution Breakdown'!$O$2</f>
        <v>851</v>
      </c>
      <c r="I19" s="116" t="str">
        <f>'Contribution Breakdown'!$O$3</f>
        <v>ZZZ999</v>
      </c>
    </row>
    <row r="20" spans="1:23" ht="14.25" customHeight="1" x14ac:dyDescent="0.35">
      <c r="A20" s="109"/>
      <c r="B20" s="110"/>
      <c r="C20" s="111"/>
      <c r="D20" s="109"/>
      <c r="E20" s="109"/>
      <c r="F20" s="112"/>
      <c r="G20" s="109"/>
      <c r="H20" s="113"/>
      <c r="I20" s="109"/>
    </row>
    <row r="21" spans="1:23" ht="14.25" customHeight="1" x14ac:dyDescent="0.35">
      <c r="A21" s="109"/>
      <c r="B21" s="110"/>
      <c r="C21" s="111"/>
      <c r="D21" s="109"/>
      <c r="E21" s="109"/>
      <c r="F21" s="112"/>
      <c r="G21" s="109"/>
      <c r="H21" s="113"/>
      <c r="I21" s="109"/>
    </row>
    <row r="22" spans="1:23" ht="14.25" customHeight="1" x14ac:dyDescent="0.35">
      <c r="A22" s="109"/>
      <c r="B22" s="110"/>
      <c r="C22" s="111"/>
      <c r="D22" s="109"/>
      <c r="E22" s="109"/>
      <c r="F22" s="112"/>
      <c r="G22" s="109"/>
      <c r="H22" s="113"/>
      <c r="I22" s="109"/>
    </row>
    <row r="23" spans="1:23" ht="14.25" customHeight="1" x14ac:dyDescent="0.35">
      <c r="A23" s="109"/>
      <c r="B23" s="110"/>
      <c r="C23" s="111"/>
      <c r="D23" s="109"/>
      <c r="E23" s="109"/>
      <c r="F23" s="112"/>
      <c r="G23" s="109"/>
      <c r="H23" s="113"/>
      <c r="I23" s="109"/>
    </row>
    <row r="24" spans="1:23" ht="14.25" customHeight="1" x14ac:dyDescent="0.35">
      <c r="A24" s="109"/>
      <c r="B24" s="110"/>
      <c r="C24" s="111"/>
      <c r="D24" s="109"/>
      <c r="E24" s="109"/>
      <c r="F24" s="112"/>
      <c r="G24" s="109"/>
      <c r="H24" s="113"/>
      <c r="I24" s="109"/>
    </row>
    <row r="25" spans="1:23" ht="14.25" customHeight="1" x14ac:dyDescent="0.35">
      <c r="A25" s="109"/>
      <c r="B25" s="110"/>
      <c r="C25" s="111"/>
      <c r="D25" s="109"/>
      <c r="E25" s="109"/>
      <c r="F25" s="112"/>
      <c r="G25" s="109"/>
      <c r="H25" s="113"/>
      <c r="I25" s="109"/>
    </row>
    <row r="26" spans="1:23" ht="14.25" customHeight="1" x14ac:dyDescent="0.35">
      <c r="A26" s="109"/>
      <c r="B26" s="110"/>
      <c r="C26" s="111"/>
      <c r="D26" s="109"/>
      <c r="E26" s="109"/>
      <c r="F26" s="112"/>
      <c r="G26" s="109"/>
      <c r="H26" s="113"/>
      <c r="I26" s="109"/>
    </row>
    <row r="27" spans="1:23" ht="14.25" customHeight="1" x14ac:dyDescent="0.35">
      <c r="A27" s="109"/>
      <c r="B27" s="110"/>
      <c r="C27" s="111"/>
      <c r="D27" s="109"/>
      <c r="E27" s="109"/>
      <c r="F27" s="112"/>
      <c r="G27" s="109"/>
      <c r="H27" s="113"/>
      <c r="I27" s="109"/>
    </row>
    <row r="28" spans="1:23" ht="14.25" customHeight="1" x14ac:dyDescent="0.35">
      <c r="A28" s="109"/>
      <c r="B28" s="110"/>
      <c r="C28" s="111"/>
      <c r="D28" s="109"/>
      <c r="E28" s="109"/>
      <c r="F28" s="112"/>
      <c r="G28" s="109"/>
      <c r="H28" s="113"/>
      <c r="I28" s="109"/>
    </row>
    <row r="29" spans="1:23" ht="14.25" customHeight="1" x14ac:dyDescent="0.35">
      <c r="A29" s="109"/>
      <c r="B29" s="110"/>
      <c r="C29" s="111"/>
      <c r="D29" s="109"/>
      <c r="E29" s="109"/>
      <c r="F29" s="112"/>
      <c r="G29" s="109"/>
      <c r="H29" s="113"/>
      <c r="I29" s="109"/>
    </row>
    <row r="30" spans="1:23" ht="14.25" customHeight="1" x14ac:dyDescent="0.35">
      <c r="A30" s="109"/>
      <c r="B30" s="110"/>
      <c r="C30" s="111"/>
      <c r="D30" s="109"/>
      <c r="E30" s="109"/>
      <c r="F30" s="112"/>
      <c r="G30" s="109"/>
      <c r="H30" s="113"/>
      <c r="I30" s="109"/>
    </row>
    <row r="31" spans="1:23" ht="14.25" customHeight="1" x14ac:dyDescent="0.35">
      <c r="A31" s="109"/>
      <c r="B31" s="110"/>
      <c r="C31" s="111"/>
      <c r="D31" s="109"/>
      <c r="E31" s="109"/>
      <c r="F31" s="112"/>
      <c r="G31" s="109"/>
      <c r="H31" s="113"/>
      <c r="I31" s="109"/>
    </row>
    <row r="32" spans="1:23" ht="14.25" customHeight="1" x14ac:dyDescent="0.35">
      <c r="A32" s="109"/>
      <c r="B32" s="110"/>
      <c r="C32" s="111"/>
      <c r="D32" s="109"/>
      <c r="E32" s="109"/>
      <c r="F32" s="112"/>
      <c r="G32" s="109"/>
      <c r="H32" s="113"/>
      <c r="I32" s="109"/>
    </row>
    <row r="33" spans="1:9" ht="14.25" customHeight="1" x14ac:dyDescent="0.35">
      <c r="A33" s="109"/>
      <c r="B33" s="110"/>
      <c r="C33" s="111"/>
      <c r="D33" s="109"/>
      <c r="E33" s="109"/>
      <c r="F33" s="112"/>
      <c r="G33" s="109"/>
      <c r="H33" s="113"/>
      <c r="I33" s="109"/>
    </row>
    <row r="34" spans="1:9" ht="14.25" customHeight="1" x14ac:dyDescent="0.35">
      <c r="A34" s="109"/>
      <c r="B34" s="110"/>
      <c r="C34" s="111"/>
      <c r="D34" s="109"/>
      <c r="E34" s="109"/>
      <c r="F34" s="112"/>
      <c r="G34" s="109"/>
      <c r="H34" s="113"/>
      <c r="I34" s="109"/>
    </row>
    <row r="35" spans="1:9" ht="14.25" customHeight="1" x14ac:dyDescent="0.35">
      <c r="A35" s="109"/>
      <c r="B35" s="110"/>
      <c r="C35" s="111"/>
      <c r="D35" s="109"/>
      <c r="E35" s="109"/>
      <c r="F35" s="112"/>
      <c r="G35" s="109"/>
      <c r="H35" s="113"/>
      <c r="I35" s="109"/>
    </row>
    <row r="36" spans="1:9" ht="14.25" customHeight="1" x14ac:dyDescent="0.3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ht="14.25" customHeight="1" x14ac:dyDescent="0.35">
      <c r="A37" s="78"/>
      <c r="B37" s="78"/>
      <c r="C37" s="78"/>
      <c r="D37" s="78"/>
      <c r="E37" s="78"/>
      <c r="F37" s="78"/>
      <c r="G37" s="78"/>
      <c r="H37" s="78"/>
      <c r="I37" s="78"/>
    </row>
    <row r="38" spans="1:9" ht="14.25" customHeight="1" x14ac:dyDescent="0.35">
      <c r="A38" s="78"/>
      <c r="B38" s="78"/>
      <c r="C38" s="78"/>
      <c r="D38" s="78"/>
      <c r="E38" s="78"/>
      <c r="F38" s="78"/>
      <c r="G38" s="78"/>
      <c r="H38" s="78"/>
      <c r="I38" s="78"/>
    </row>
    <row r="39" spans="1:9" ht="14.25" customHeight="1" x14ac:dyDescent="0.35">
      <c r="A39" s="78"/>
      <c r="B39" s="78"/>
      <c r="C39" s="78"/>
      <c r="D39" s="78"/>
      <c r="E39" s="78"/>
      <c r="F39" s="78"/>
      <c r="G39" s="78"/>
      <c r="H39" s="78"/>
      <c r="I39" s="78"/>
    </row>
    <row r="40" spans="1:9" ht="14.25" customHeight="1" x14ac:dyDescent="0.35">
      <c r="A40" s="78"/>
      <c r="B40" s="78"/>
      <c r="C40" s="78"/>
      <c r="D40" s="78"/>
      <c r="E40" s="78"/>
      <c r="F40" s="78"/>
      <c r="G40" s="78"/>
      <c r="H40" s="78"/>
      <c r="I40" s="78"/>
    </row>
    <row r="41" spans="1:9" ht="14.25" customHeight="1" x14ac:dyDescent="0.35">
      <c r="A41" s="78"/>
      <c r="B41" s="78"/>
      <c r="C41" s="78"/>
      <c r="D41" s="78"/>
      <c r="E41" s="78"/>
      <c r="F41" s="78"/>
      <c r="G41" s="78"/>
      <c r="H41" s="78"/>
      <c r="I41" s="78"/>
    </row>
    <row r="42" spans="1:9" ht="14.25" customHeight="1" x14ac:dyDescent="0.35">
      <c r="A42" s="78"/>
      <c r="B42" s="78"/>
      <c r="C42" s="78"/>
      <c r="D42" s="78"/>
      <c r="E42" s="78"/>
      <c r="F42" s="78"/>
      <c r="G42" s="78"/>
      <c r="H42" s="78"/>
      <c r="I42" s="78"/>
    </row>
    <row r="43" spans="1:9" ht="14.25" customHeight="1" x14ac:dyDescent="0.35">
      <c r="A43" s="78"/>
      <c r="B43" s="78"/>
      <c r="C43" s="78"/>
      <c r="D43" s="78"/>
      <c r="E43" s="78"/>
      <c r="F43" s="78"/>
      <c r="G43" s="78"/>
      <c r="H43" s="78"/>
      <c r="I43" s="78"/>
    </row>
    <row r="44" spans="1:9" ht="14.25" customHeight="1" x14ac:dyDescent="0.35">
      <c r="A44" s="78"/>
      <c r="B44" s="78"/>
      <c r="C44" s="78"/>
      <c r="D44" s="78"/>
      <c r="E44" s="78"/>
      <c r="F44" s="78"/>
      <c r="G44" s="78"/>
      <c r="H44" s="78"/>
      <c r="I44" s="78"/>
    </row>
    <row r="45" spans="1:9" ht="14.25" customHeight="1" x14ac:dyDescent="0.35">
      <c r="A45" s="78"/>
      <c r="B45" s="78"/>
      <c r="C45" s="78"/>
      <c r="D45" s="78"/>
      <c r="E45" s="78"/>
      <c r="F45" s="78"/>
      <c r="G45" s="78"/>
      <c r="H45" s="78"/>
      <c r="I45" s="78"/>
    </row>
    <row r="46" spans="1:9" ht="14.25" customHeight="1" x14ac:dyDescent="0.35">
      <c r="A46" s="78"/>
      <c r="B46" s="78"/>
      <c r="C46" s="78"/>
      <c r="D46" s="78"/>
      <c r="E46" s="78"/>
      <c r="F46" s="78"/>
      <c r="G46" s="78"/>
      <c r="H46" s="78"/>
      <c r="I46" s="78"/>
    </row>
    <row r="47" spans="1:9" ht="14.25" customHeight="1" x14ac:dyDescent="0.35">
      <c r="A47" s="78"/>
      <c r="B47" s="78"/>
      <c r="C47" s="78"/>
      <c r="D47" s="78"/>
      <c r="E47" s="78"/>
      <c r="F47" s="78"/>
      <c r="G47" s="78"/>
      <c r="H47" s="78"/>
      <c r="I47" s="78"/>
    </row>
    <row r="48" spans="1:9" ht="14.25" customHeight="1" x14ac:dyDescent="0.35">
      <c r="A48" s="78"/>
      <c r="B48" s="78"/>
      <c r="C48" s="78"/>
      <c r="D48" s="78"/>
      <c r="E48" s="78"/>
      <c r="F48" s="78"/>
      <c r="G48" s="78"/>
      <c r="H48" s="78"/>
      <c r="I48" s="78"/>
    </row>
    <row r="49" spans="1:9" ht="14.25" customHeight="1" x14ac:dyDescent="0.35">
      <c r="A49" s="78"/>
      <c r="B49" s="78"/>
      <c r="C49" s="78"/>
      <c r="D49" s="78"/>
      <c r="E49" s="78"/>
      <c r="F49" s="78"/>
      <c r="G49" s="78"/>
      <c r="H49" s="78"/>
      <c r="I49" s="78"/>
    </row>
    <row r="50" spans="1:9" ht="14.25" customHeight="1" x14ac:dyDescent="0.35">
      <c r="A50" s="78"/>
      <c r="B50" s="78"/>
      <c r="C50" s="78"/>
      <c r="D50" s="78"/>
      <c r="E50" s="78"/>
      <c r="F50" s="78"/>
      <c r="G50" s="78"/>
      <c r="H50" s="78"/>
      <c r="I50" s="78"/>
    </row>
    <row r="51" spans="1:9" ht="14.25" customHeight="1" x14ac:dyDescent="0.35">
      <c r="A51" s="78"/>
      <c r="B51" s="78"/>
      <c r="C51" s="78"/>
      <c r="D51" s="78"/>
      <c r="E51" s="78"/>
      <c r="F51" s="78"/>
      <c r="G51" s="78"/>
      <c r="H51" s="78"/>
      <c r="I51" s="78"/>
    </row>
    <row r="52" spans="1:9" ht="14.25" customHeight="1" x14ac:dyDescent="0.35">
      <c r="A52" s="78"/>
      <c r="B52" s="78"/>
      <c r="C52" s="78"/>
      <c r="D52" s="78"/>
      <c r="E52" s="78"/>
      <c r="F52" s="78"/>
      <c r="G52" s="78"/>
      <c r="H52" s="78"/>
      <c r="I52" s="78"/>
    </row>
    <row r="53" spans="1:9" ht="14.25" customHeight="1" x14ac:dyDescent="0.35">
      <c r="A53" s="78"/>
      <c r="B53" s="78"/>
      <c r="C53" s="78"/>
      <c r="D53" s="78"/>
      <c r="E53" s="78"/>
      <c r="F53" s="78"/>
      <c r="G53" s="78"/>
      <c r="H53" s="78"/>
      <c r="I53" s="78"/>
    </row>
    <row r="54" spans="1:9" ht="14.25" customHeight="1" x14ac:dyDescent="0.35">
      <c r="A54" s="78"/>
      <c r="B54" s="78"/>
      <c r="C54" s="78"/>
      <c r="D54" s="78"/>
      <c r="E54" s="78"/>
      <c r="F54" s="78"/>
      <c r="G54" s="78"/>
      <c r="H54" s="78"/>
      <c r="I54" s="78"/>
    </row>
    <row r="55" spans="1:9" ht="14.25" customHeight="1" x14ac:dyDescent="0.35">
      <c r="A55" s="78"/>
      <c r="B55" s="78"/>
      <c r="C55" s="78"/>
      <c r="D55" s="78"/>
      <c r="E55" s="78"/>
      <c r="F55" s="78"/>
      <c r="G55" s="78"/>
      <c r="H55" s="78"/>
      <c r="I55" s="78"/>
    </row>
    <row r="56" spans="1:9" ht="14.25" customHeight="1" x14ac:dyDescent="0.35">
      <c r="A56" s="78"/>
      <c r="B56" s="78"/>
      <c r="C56" s="78"/>
      <c r="D56" s="78"/>
      <c r="E56" s="78"/>
      <c r="F56" s="78"/>
      <c r="G56" s="78"/>
      <c r="H56" s="78"/>
      <c r="I56" s="78"/>
    </row>
    <row r="57" spans="1:9" ht="14.25" customHeight="1" x14ac:dyDescent="0.35">
      <c r="A57" s="78"/>
      <c r="B57" s="78"/>
      <c r="C57" s="78"/>
      <c r="D57" s="78"/>
      <c r="E57" s="78"/>
      <c r="F57" s="78"/>
      <c r="G57" s="78"/>
      <c r="H57" s="78"/>
      <c r="I57" s="78"/>
    </row>
    <row r="58" spans="1:9" ht="14.25" customHeight="1" x14ac:dyDescent="0.35">
      <c r="A58" s="78"/>
      <c r="B58" s="78"/>
      <c r="C58" s="78"/>
      <c r="D58" s="78"/>
      <c r="E58" s="78"/>
      <c r="F58" s="78"/>
      <c r="G58" s="78"/>
      <c r="H58" s="78"/>
      <c r="I58" s="78"/>
    </row>
    <row r="59" spans="1:9" ht="14.25" customHeight="1" x14ac:dyDescent="0.35">
      <c r="A59" s="78"/>
      <c r="B59" s="78"/>
      <c r="C59" s="78"/>
      <c r="D59" s="78"/>
      <c r="E59" s="78"/>
      <c r="F59" s="78"/>
      <c r="G59" s="78"/>
      <c r="H59" s="78"/>
      <c r="I59" s="78"/>
    </row>
    <row r="60" spans="1:9" ht="14.25" customHeight="1" x14ac:dyDescent="0.35">
      <c r="A60" s="78"/>
      <c r="B60" s="78"/>
      <c r="C60" s="78"/>
      <c r="D60" s="78"/>
      <c r="E60" s="78"/>
      <c r="F60" s="78"/>
      <c r="G60" s="78"/>
      <c r="H60" s="78"/>
      <c r="I60" s="78"/>
    </row>
    <row r="61" spans="1:9" ht="14.25" customHeight="1" x14ac:dyDescent="0.35">
      <c r="A61" s="78"/>
      <c r="B61" s="78"/>
      <c r="C61" s="78"/>
      <c r="D61" s="78"/>
      <c r="E61" s="78"/>
      <c r="F61" s="78"/>
      <c r="G61" s="78"/>
      <c r="H61" s="78"/>
      <c r="I61" s="78"/>
    </row>
    <row r="62" spans="1:9" ht="14.25" customHeight="1" x14ac:dyDescent="0.35">
      <c r="A62" s="78"/>
      <c r="B62" s="78"/>
      <c r="C62" s="78"/>
      <c r="D62" s="78"/>
      <c r="E62" s="78"/>
      <c r="F62" s="78"/>
      <c r="G62" s="78"/>
      <c r="H62" s="78"/>
      <c r="I62" s="78"/>
    </row>
    <row r="63" spans="1:9" ht="14.25" customHeight="1" x14ac:dyDescent="0.35">
      <c r="A63" s="78"/>
      <c r="B63" s="78"/>
      <c r="C63" s="78"/>
      <c r="D63" s="78"/>
      <c r="E63" s="78"/>
      <c r="F63" s="78"/>
      <c r="G63" s="78"/>
      <c r="H63" s="78"/>
      <c r="I63" s="78"/>
    </row>
    <row r="64" spans="1:9" ht="14.25" customHeight="1" x14ac:dyDescent="0.35">
      <c r="A64" s="78"/>
      <c r="B64" s="78"/>
      <c r="C64" s="78"/>
      <c r="D64" s="78"/>
      <c r="E64" s="78"/>
      <c r="F64" s="78"/>
      <c r="G64" s="78"/>
      <c r="H64" s="78"/>
      <c r="I64" s="78"/>
    </row>
    <row r="65" spans="1:9" ht="14.25" customHeight="1" x14ac:dyDescent="0.35">
      <c r="A65" s="78"/>
      <c r="B65" s="78"/>
      <c r="C65" s="78"/>
      <c r="D65" s="78"/>
      <c r="E65" s="78"/>
      <c r="F65" s="78"/>
      <c r="G65" s="78"/>
      <c r="H65" s="78"/>
      <c r="I65" s="78"/>
    </row>
    <row r="66" spans="1:9" ht="14.25" customHeight="1" x14ac:dyDescent="0.35">
      <c r="A66" s="78"/>
      <c r="B66" s="78"/>
      <c r="C66" s="78"/>
      <c r="D66" s="78"/>
      <c r="E66" s="78"/>
      <c r="F66" s="78"/>
      <c r="G66" s="78"/>
      <c r="H66" s="78"/>
      <c r="I66" s="78"/>
    </row>
    <row r="67" spans="1:9" ht="14.25" customHeight="1" x14ac:dyDescent="0.35">
      <c r="A67" s="78"/>
      <c r="B67" s="78"/>
      <c r="C67" s="78"/>
      <c r="D67" s="78"/>
      <c r="E67" s="78"/>
      <c r="F67" s="78"/>
      <c r="G67" s="78"/>
      <c r="H67" s="78"/>
      <c r="I67" s="78"/>
    </row>
    <row r="68" spans="1:9" ht="14.25" customHeight="1" x14ac:dyDescent="0.35">
      <c r="A68" s="78"/>
      <c r="B68" s="78"/>
      <c r="C68" s="78"/>
      <c r="D68" s="78"/>
      <c r="E68" s="78"/>
      <c r="F68" s="78"/>
      <c r="G68" s="78"/>
      <c r="H68" s="78"/>
      <c r="I68" s="78"/>
    </row>
    <row r="69" spans="1:9" ht="14.25" customHeight="1" x14ac:dyDescent="0.35">
      <c r="A69" s="78"/>
      <c r="B69" s="78"/>
      <c r="C69" s="78"/>
      <c r="D69" s="78"/>
      <c r="E69" s="78"/>
      <c r="F69" s="78"/>
      <c r="G69" s="78"/>
      <c r="H69" s="78"/>
      <c r="I69" s="78"/>
    </row>
    <row r="70" spans="1:9" ht="14.25" customHeight="1" x14ac:dyDescent="0.35">
      <c r="A70" s="78"/>
      <c r="B70" s="78"/>
      <c r="C70" s="78"/>
      <c r="D70" s="78"/>
      <c r="E70" s="78"/>
      <c r="F70" s="78"/>
      <c r="G70" s="78"/>
      <c r="H70" s="78"/>
      <c r="I70" s="78"/>
    </row>
    <row r="71" spans="1:9" ht="14.25" customHeight="1" x14ac:dyDescent="0.35">
      <c r="A71" s="78"/>
      <c r="B71" s="78"/>
      <c r="C71" s="78"/>
      <c r="D71" s="78"/>
      <c r="E71" s="78"/>
      <c r="F71" s="78"/>
      <c r="G71" s="78"/>
      <c r="H71" s="78"/>
      <c r="I71" s="78"/>
    </row>
    <row r="72" spans="1:9" ht="14.25" customHeight="1" x14ac:dyDescent="0.35">
      <c r="A72" s="78"/>
      <c r="B72" s="78"/>
      <c r="C72" s="78"/>
      <c r="D72" s="78"/>
      <c r="E72" s="78"/>
      <c r="F72" s="78"/>
      <c r="G72" s="78"/>
      <c r="H72" s="78"/>
      <c r="I72" s="78"/>
    </row>
    <row r="73" spans="1:9" ht="14.25" customHeight="1" x14ac:dyDescent="0.35">
      <c r="A73" s="78"/>
      <c r="B73" s="78"/>
      <c r="C73" s="78"/>
      <c r="D73" s="78"/>
      <c r="E73" s="78"/>
      <c r="F73" s="78"/>
      <c r="G73" s="78"/>
      <c r="H73" s="78"/>
      <c r="I73" s="78"/>
    </row>
    <row r="74" spans="1:9" ht="14.25" customHeight="1" x14ac:dyDescent="0.35">
      <c r="A74" s="78"/>
      <c r="B74" s="78"/>
      <c r="C74" s="78"/>
      <c r="D74" s="78"/>
      <c r="E74" s="78"/>
      <c r="F74" s="78"/>
      <c r="G74" s="78"/>
      <c r="H74" s="78"/>
      <c r="I74" s="78"/>
    </row>
    <row r="75" spans="1:9" ht="14.25" customHeight="1" x14ac:dyDescent="0.35">
      <c r="A75" s="78"/>
      <c r="B75" s="78"/>
      <c r="C75" s="78"/>
      <c r="D75" s="78"/>
      <c r="E75" s="78"/>
      <c r="F75" s="78"/>
      <c r="G75" s="78"/>
      <c r="H75" s="78"/>
      <c r="I75" s="78"/>
    </row>
    <row r="76" spans="1:9" ht="14.25" customHeight="1" x14ac:dyDescent="0.35">
      <c r="A76" s="78"/>
      <c r="B76" s="78"/>
      <c r="C76" s="78"/>
      <c r="D76" s="78"/>
      <c r="E76" s="78"/>
      <c r="F76" s="78"/>
      <c r="G76" s="78"/>
      <c r="H76" s="78"/>
      <c r="I76" s="78"/>
    </row>
    <row r="77" spans="1:9" ht="14.25" customHeight="1" x14ac:dyDescent="0.35">
      <c r="A77" s="78"/>
      <c r="B77" s="78"/>
      <c r="C77" s="78"/>
      <c r="D77" s="78"/>
      <c r="E77" s="78"/>
      <c r="F77" s="78"/>
      <c r="G77" s="78"/>
      <c r="H77" s="78"/>
      <c r="I77" s="78"/>
    </row>
    <row r="78" spans="1:9" ht="14.25" customHeight="1" x14ac:dyDescent="0.35">
      <c r="A78" s="78"/>
      <c r="B78" s="78"/>
      <c r="C78" s="78"/>
      <c r="D78" s="78"/>
      <c r="E78" s="78"/>
      <c r="F78" s="78"/>
      <c r="G78" s="78"/>
      <c r="H78" s="78"/>
      <c r="I78" s="78"/>
    </row>
    <row r="79" spans="1:9" ht="14.25" customHeight="1" x14ac:dyDescent="0.35">
      <c r="A79" s="78"/>
      <c r="B79" s="78"/>
      <c r="C79" s="78"/>
      <c r="D79" s="78"/>
      <c r="E79" s="78"/>
      <c r="F79" s="78"/>
      <c r="G79" s="78"/>
      <c r="H79" s="78"/>
      <c r="I79" s="78"/>
    </row>
    <row r="80" spans="1:9" ht="14.25" customHeight="1" x14ac:dyDescent="0.35">
      <c r="A80" s="78"/>
      <c r="B80" s="78"/>
      <c r="C80" s="78"/>
      <c r="D80" s="78"/>
      <c r="E80" s="78"/>
      <c r="F80" s="78"/>
      <c r="G80" s="78"/>
      <c r="H80" s="78"/>
      <c r="I80" s="78"/>
    </row>
    <row r="81" spans="1:9" ht="14.25" customHeight="1" x14ac:dyDescent="0.35">
      <c r="A81" s="78"/>
      <c r="B81" s="78"/>
      <c r="C81" s="78"/>
      <c r="D81" s="78"/>
      <c r="E81" s="78"/>
      <c r="F81" s="78"/>
      <c r="G81" s="78"/>
      <c r="H81" s="78"/>
      <c r="I81" s="78"/>
    </row>
    <row r="82" spans="1:9" ht="14.25" customHeight="1" x14ac:dyDescent="0.35">
      <c r="A82" s="78"/>
      <c r="B82" s="78"/>
      <c r="C82" s="78"/>
      <c r="D82" s="78"/>
      <c r="E82" s="78"/>
      <c r="F82" s="78"/>
      <c r="G82" s="78"/>
      <c r="H82" s="78"/>
      <c r="I82" s="78"/>
    </row>
    <row r="83" spans="1:9" ht="14.25" customHeight="1" x14ac:dyDescent="0.35">
      <c r="A83" s="78"/>
      <c r="B83" s="78"/>
      <c r="C83" s="78"/>
      <c r="D83" s="78"/>
      <c r="E83" s="78"/>
      <c r="F83" s="78"/>
      <c r="G83" s="78"/>
      <c r="H83" s="78"/>
      <c r="I83" s="78"/>
    </row>
    <row r="84" spans="1:9" ht="14.25" customHeight="1" x14ac:dyDescent="0.35">
      <c r="A84" s="78"/>
      <c r="B84" s="78"/>
      <c r="C84" s="78"/>
      <c r="D84" s="78"/>
      <c r="E84" s="78"/>
      <c r="F84" s="78"/>
      <c r="G84" s="78"/>
      <c r="H84" s="78"/>
      <c r="I84" s="78"/>
    </row>
    <row r="85" spans="1:9" ht="14.25" customHeight="1" x14ac:dyDescent="0.35">
      <c r="A85" s="78"/>
      <c r="B85" s="78"/>
      <c r="C85" s="78"/>
      <c r="D85" s="78"/>
      <c r="E85" s="78"/>
      <c r="F85" s="78"/>
      <c r="G85" s="78"/>
      <c r="H85" s="78"/>
      <c r="I85" s="78"/>
    </row>
    <row r="86" spans="1:9" ht="14.25" customHeight="1" x14ac:dyDescent="0.35">
      <c r="A86" s="78"/>
      <c r="B86" s="78"/>
      <c r="C86" s="78"/>
      <c r="D86" s="78"/>
      <c r="E86" s="78"/>
      <c r="F86" s="78"/>
      <c r="G86" s="78"/>
      <c r="H86" s="78"/>
      <c r="I86" s="78"/>
    </row>
    <row r="87" spans="1:9" ht="14.25" customHeight="1" x14ac:dyDescent="0.35">
      <c r="A87" s="78"/>
      <c r="B87" s="78"/>
      <c r="C87" s="78"/>
      <c r="D87" s="78"/>
      <c r="E87" s="78"/>
      <c r="F87" s="78"/>
      <c r="G87" s="78"/>
      <c r="H87" s="78"/>
      <c r="I87" s="78"/>
    </row>
    <row r="88" spans="1:9" ht="14.25" customHeight="1" x14ac:dyDescent="0.35">
      <c r="A88" s="78"/>
      <c r="B88" s="78"/>
      <c r="C88" s="78"/>
      <c r="D88" s="78"/>
      <c r="E88" s="78"/>
      <c r="F88" s="78"/>
      <c r="G88" s="78"/>
      <c r="H88" s="78"/>
      <c r="I88" s="78"/>
    </row>
    <row r="89" spans="1:9" ht="14.25" customHeight="1" x14ac:dyDescent="0.35">
      <c r="A89" s="78"/>
      <c r="B89" s="78"/>
      <c r="C89" s="78"/>
      <c r="D89" s="78"/>
      <c r="E89" s="78"/>
      <c r="F89" s="78"/>
      <c r="G89" s="78"/>
      <c r="H89" s="78"/>
      <c r="I89" s="78"/>
    </row>
    <row r="90" spans="1:9" ht="14.25" customHeight="1" x14ac:dyDescent="0.35">
      <c r="A90" s="78"/>
      <c r="B90" s="78"/>
      <c r="C90" s="78"/>
      <c r="D90" s="78"/>
      <c r="E90" s="78"/>
      <c r="F90" s="78"/>
      <c r="G90" s="78"/>
      <c r="H90" s="78"/>
      <c r="I90" s="78"/>
    </row>
    <row r="91" spans="1:9" ht="14.25" customHeight="1" x14ac:dyDescent="0.35">
      <c r="A91" s="78"/>
      <c r="B91" s="78"/>
      <c r="C91" s="78"/>
      <c r="D91" s="78"/>
      <c r="E91" s="78"/>
      <c r="F91" s="78"/>
      <c r="G91" s="78"/>
      <c r="H91" s="78"/>
      <c r="I91" s="78"/>
    </row>
    <row r="92" spans="1:9" ht="14.25" customHeight="1" x14ac:dyDescent="0.35">
      <c r="A92" s="78"/>
      <c r="B92" s="78"/>
      <c r="C92" s="78"/>
      <c r="D92" s="78"/>
      <c r="E92" s="78"/>
      <c r="F92" s="78"/>
      <c r="G92" s="78"/>
      <c r="H92" s="78"/>
      <c r="I92" s="78"/>
    </row>
    <row r="93" spans="1:9" ht="14.25" customHeight="1" x14ac:dyDescent="0.35">
      <c r="A93" s="78"/>
      <c r="B93" s="78"/>
      <c r="C93" s="78"/>
      <c r="D93" s="78"/>
      <c r="E93" s="78"/>
      <c r="F93" s="78"/>
      <c r="G93" s="78"/>
      <c r="H93" s="78"/>
      <c r="I93" s="78"/>
    </row>
    <row r="94" spans="1:9" ht="14.25" customHeight="1" x14ac:dyDescent="0.35">
      <c r="A94" s="78"/>
      <c r="B94" s="78"/>
      <c r="C94" s="78"/>
      <c r="D94" s="78"/>
      <c r="E94" s="78"/>
      <c r="F94" s="78"/>
      <c r="G94" s="78"/>
      <c r="H94" s="78"/>
      <c r="I94" s="78"/>
    </row>
    <row r="95" spans="1:9" ht="14.25" customHeight="1" x14ac:dyDescent="0.35">
      <c r="A95" s="78"/>
      <c r="B95" s="78"/>
      <c r="C95" s="78"/>
      <c r="D95" s="78"/>
      <c r="E95" s="78"/>
      <c r="F95" s="78"/>
      <c r="G95" s="78"/>
      <c r="H95" s="78"/>
      <c r="I95" s="78"/>
    </row>
    <row r="96" spans="1:9" ht="14.25" customHeight="1" x14ac:dyDescent="0.35">
      <c r="A96" s="78"/>
      <c r="B96" s="78"/>
      <c r="C96" s="78"/>
      <c r="D96" s="78"/>
      <c r="E96" s="78"/>
      <c r="F96" s="78"/>
      <c r="G96" s="78"/>
      <c r="H96" s="78"/>
      <c r="I96" s="78"/>
    </row>
    <row r="97" spans="1:9" ht="14.25" customHeight="1" x14ac:dyDescent="0.35">
      <c r="A97" s="78"/>
      <c r="B97" s="78"/>
      <c r="C97" s="78"/>
      <c r="D97" s="78"/>
      <c r="E97" s="78"/>
      <c r="F97" s="78"/>
      <c r="G97" s="78"/>
      <c r="H97" s="78"/>
      <c r="I97" s="78"/>
    </row>
    <row r="98" spans="1:9" ht="14.25" customHeight="1" x14ac:dyDescent="0.35">
      <c r="A98" s="78"/>
      <c r="B98" s="78"/>
      <c r="C98" s="78"/>
      <c r="D98" s="78"/>
      <c r="E98" s="78"/>
      <c r="F98" s="78"/>
      <c r="G98" s="78"/>
      <c r="H98" s="78"/>
      <c r="I98" s="78"/>
    </row>
    <row r="99" spans="1:9" ht="14.25" customHeight="1" x14ac:dyDescent="0.35">
      <c r="A99" s="78"/>
      <c r="B99" s="78"/>
      <c r="C99" s="78"/>
      <c r="D99" s="78"/>
      <c r="E99" s="78"/>
      <c r="F99" s="78"/>
      <c r="G99" s="78"/>
      <c r="H99" s="78"/>
      <c r="I99" s="78"/>
    </row>
    <row r="100" spans="1:9" ht="14.25" customHeight="1" x14ac:dyDescent="0.35">
      <c r="A100" s="78"/>
      <c r="B100" s="78"/>
      <c r="C100" s="78"/>
      <c r="D100" s="78"/>
      <c r="E100" s="78"/>
      <c r="F100" s="78"/>
      <c r="G100" s="78"/>
      <c r="H100" s="78"/>
      <c r="I100" s="78"/>
    </row>
    <row r="101" spans="1:9" ht="14.25" customHeight="1" x14ac:dyDescent="0.35">
      <c r="A101" s="78"/>
      <c r="B101" s="78"/>
      <c r="C101" s="78"/>
      <c r="D101" s="78"/>
      <c r="E101" s="78"/>
      <c r="F101" s="78"/>
      <c r="G101" s="78"/>
      <c r="H101" s="78"/>
      <c r="I101" s="78"/>
    </row>
    <row r="102" spans="1:9" ht="14.25" customHeight="1" x14ac:dyDescent="0.35">
      <c r="A102" s="78"/>
      <c r="B102" s="78"/>
      <c r="C102" s="78"/>
      <c r="D102" s="78"/>
      <c r="E102" s="78"/>
      <c r="F102" s="78"/>
      <c r="G102" s="78"/>
      <c r="H102" s="78"/>
      <c r="I102" s="78"/>
    </row>
    <row r="103" spans="1:9" ht="14.25" customHeight="1" x14ac:dyDescent="0.35">
      <c r="A103" s="78"/>
      <c r="B103" s="78"/>
      <c r="C103" s="78"/>
      <c r="D103" s="78"/>
      <c r="E103" s="78"/>
      <c r="F103" s="78"/>
      <c r="G103" s="78"/>
      <c r="H103" s="78"/>
      <c r="I103" s="78"/>
    </row>
    <row r="104" spans="1:9" ht="14.25" customHeight="1" x14ac:dyDescent="0.35">
      <c r="A104" s="78"/>
      <c r="B104" s="78"/>
      <c r="C104" s="78"/>
      <c r="D104" s="78"/>
      <c r="E104" s="78"/>
      <c r="F104" s="78"/>
      <c r="G104" s="78"/>
      <c r="H104" s="78"/>
      <c r="I104" s="78"/>
    </row>
    <row r="105" spans="1:9" ht="14.25" customHeight="1" x14ac:dyDescent="0.35">
      <c r="A105" s="78"/>
      <c r="B105" s="78"/>
      <c r="C105" s="78"/>
      <c r="D105" s="78"/>
      <c r="E105" s="78"/>
      <c r="F105" s="78"/>
      <c r="G105" s="78"/>
      <c r="H105" s="78"/>
      <c r="I105" s="78"/>
    </row>
    <row r="106" spans="1:9" ht="14.25" customHeight="1" x14ac:dyDescent="0.35">
      <c r="A106" s="78"/>
      <c r="B106" s="78"/>
      <c r="C106" s="78"/>
      <c r="D106" s="78"/>
      <c r="E106" s="78"/>
      <c r="F106" s="78"/>
      <c r="G106" s="78"/>
      <c r="H106" s="78"/>
      <c r="I106" s="78"/>
    </row>
    <row r="107" spans="1:9" ht="14.25" customHeight="1" x14ac:dyDescent="0.35">
      <c r="A107" s="78"/>
      <c r="B107" s="78"/>
      <c r="C107" s="78"/>
      <c r="D107" s="78"/>
      <c r="E107" s="78"/>
      <c r="F107" s="78"/>
      <c r="G107" s="78"/>
      <c r="H107" s="78"/>
      <c r="I107" s="78"/>
    </row>
    <row r="108" spans="1:9" ht="14.25" customHeight="1" x14ac:dyDescent="0.35">
      <c r="A108" s="78"/>
      <c r="B108" s="78"/>
      <c r="C108" s="78"/>
      <c r="D108" s="78"/>
      <c r="E108" s="78"/>
      <c r="F108" s="78"/>
      <c r="G108" s="78"/>
      <c r="H108" s="78"/>
      <c r="I108" s="78"/>
    </row>
    <row r="109" spans="1:9" ht="14.25" customHeight="1" x14ac:dyDescent="0.35">
      <c r="A109" s="78"/>
      <c r="B109" s="78"/>
      <c r="C109" s="78"/>
      <c r="D109" s="78"/>
      <c r="E109" s="78"/>
      <c r="F109" s="78"/>
      <c r="G109" s="78"/>
      <c r="H109" s="78"/>
      <c r="I109" s="78"/>
    </row>
    <row r="110" spans="1:9" ht="14.25" customHeight="1" x14ac:dyDescent="0.35">
      <c r="A110" s="78"/>
      <c r="B110" s="78"/>
      <c r="C110" s="78"/>
      <c r="D110" s="78"/>
      <c r="E110" s="78"/>
      <c r="F110" s="78"/>
      <c r="G110" s="78"/>
      <c r="H110" s="78"/>
      <c r="I110" s="78"/>
    </row>
    <row r="111" spans="1:9" ht="14.25" customHeight="1" x14ac:dyDescent="0.35">
      <c r="A111" s="78"/>
      <c r="B111" s="78"/>
      <c r="C111" s="78"/>
      <c r="D111" s="78"/>
      <c r="E111" s="78"/>
      <c r="F111" s="78"/>
      <c r="G111" s="78"/>
      <c r="H111" s="78"/>
      <c r="I111" s="78"/>
    </row>
    <row r="112" spans="1:9" ht="14.25" customHeight="1" x14ac:dyDescent="0.35">
      <c r="A112" s="78"/>
      <c r="B112" s="78"/>
      <c r="C112" s="78"/>
      <c r="D112" s="78"/>
      <c r="E112" s="78"/>
      <c r="F112" s="78"/>
      <c r="G112" s="78"/>
      <c r="H112" s="78"/>
      <c r="I112" s="78"/>
    </row>
    <row r="113" spans="1:9" ht="14.25" customHeight="1" x14ac:dyDescent="0.35">
      <c r="A113" s="78"/>
      <c r="B113" s="78"/>
      <c r="C113" s="78"/>
      <c r="D113" s="78"/>
      <c r="E113" s="78"/>
      <c r="F113" s="78"/>
      <c r="G113" s="78"/>
      <c r="H113" s="78"/>
      <c r="I113" s="78"/>
    </row>
    <row r="114" spans="1:9" ht="14.25" customHeight="1" x14ac:dyDescent="0.35">
      <c r="A114" s="78"/>
      <c r="B114" s="78"/>
      <c r="C114" s="78"/>
      <c r="D114" s="78"/>
      <c r="E114" s="78"/>
      <c r="F114" s="78"/>
      <c r="G114" s="78"/>
      <c r="H114" s="78"/>
      <c r="I114" s="78"/>
    </row>
    <row r="115" spans="1:9" ht="14.25" customHeight="1" x14ac:dyDescent="0.35">
      <c r="A115" s="78"/>
      <c r="B115" s="78"/>
      <c r="C115" s="78"/>
      <c r="D115" s="78"/>
      <c r="E115" s="78"/>
      <c r="F115" s="78"/>
      <c r="G115" s="78"/>
      <c r="H115" s="78"/>
      <c r="I115" s="78"/>
    </row>
    <row r="116" spans="1:9" ht="14.25" customHeight="1" x14ac:dyDescent="0.35">
      <c r="A116" s="78"/>
      <c r="B116" s="78"/>
      <c r="C116" s="78"/>
      <c r="D116" s="78"/>
      <c r="E116" s="78"/>
      <c r="F116" s="78"/>
      <c r="G116" s="78"/>
      <c r="H116" s="78"/>
      <c r="I116" s="78"/>
    </row>
    <row r="117" spans="1:9" ht="14.25" customHeight="1" x14ac:dyDescent="0.35">
      <c r="A117" s="78"/>
      <c r="B117" s="78"/>
      <c r="C117" s="78"/>
      <c r="D117" s="78"/>
      <c r="E117" s="78"/>
      <c r="F117" s="78"/>
      <c r="G117" s="78"/>
      <c r="H117" s="78"/>
      <c r="I117" s="78"/>
    </row>
    <row r="118" spans="1:9" ht="14.25" customHeight="1" x14ac:dyDescent="0.35">
      <c r="A118" s="78"/>
      <c r="B118" s="78"/>
      <c r="C118" s="78"/>
      <c r="D118" s="78"/>
      <c r="E118" s="78"/>
      <c r="F118" s="78"/>
      <c r="G118" s="78"/>
      <c r="H118" s="78"/>
      <c r="I118" s="78"/>
    </row>
    <row r="119" spans="1:9" ht="14.25" customHeight="1" x14ac:dyDescent="0.35">
      <c r="A119" s="78"/>
      <c r="B119" s="78"/>
      <c r="C119" s="78"/>
      <c r="D119" s="78"/>
      <c r="E119" s="78"/>
      <c r="F119" s="78"/>
      <c r="G119" s="78"/>
      <c r="H119" s="78"/>
      <c r="I119" s="78"/>
    </row>
    <row r="120" spans="1:9" ht="14.25" customHeight="1" x14ac:dyDescent="0.35">
      <c r="A120" s="78"/>
      <c r="B120" s="78"/>
      <c r="C120" s="78"/>
      <c r="D120" s="78"/>
      <c r="E120" s="78"/>
      <c r="F120" s="78"/>
      <c r="G120" s="78"/>
      <c r="H120" s="78"/>
      <c r="I120" s="78"/>
    </row>
    <row r="121" spans="1:9" ht="14.25" customHeight="1" x14ac:dyDescent="0.35">
      <c r="A121" s="78"/>
      <c r="B121" s="78"/>
      <c r="C121" s="78"/>
      <c r="D121" s="78"/>
      <c r="E121" s="78"/>
      <c r="F121" s="78"/>
      <c r="G121" s="78"/>
      <c r="H121" s="78"/>
      <c r="I121" s="78"/>
    </row>
    <row r="122" spans="1:9" ht="14.25" customHeight="1" x14ac:dyDescent="0.35">
      <c r="A122" s="78"/>
      <c r="B122" s="78"/>
      <c r="C122" s="78"/>
      <c r="D122" s="78"/>
      <c r="E122" s="78"/>
      <c r="F122" s="78"/>
      <c r="G122" s="78"/>
      <c r="H122" s="78"/>
      <c r="I122" s="78"/>
    </row>
    <row r="123" spans="1:9" ht="14.25" customHeight="1" x14ac:dyDescent="0.35">
      <c r="A123" s="78"/>
      <c r="B123" s="78"/>
      <c r="C123" s="78"/>
      <c r="D123" s="78"/>
      <c r="E123" s="78"/>
      <c r="F123" s="78"/>
      <c r="G123" s="78"/>
      <c r="H123" s="78"/>
      <c r="I123" s="78"/>
    </row>
    <row r="124" spans="1:9" ht="14.25" customHeight="1" x14ac:dyDescent="0.35">
      <c r="A124" s="78"/>
      <c r="B124" s="78"/>
      <c r="C124" s="78"/>
      <c r="D124" s="78"/>
      <c r="E124" s="78"/>
      <c r="F124" s="78"/>
      <c r="G124" s="78"/>
      <c r="H124" s="78"/>
      <c r="I124" s="78"/>
    </row>
    <row r="125" spans="1:9" ht="14.25" customHeight="1" x14ac:dyDescent="0.35">
      <c r="A125" s="78"/>
      <c r="B125" s="78"/>
      <c r="C125" s="78"/>
      <c r="D125" s="78"/>
      <c r="E125" s="78"/>
      <c r="F125" s="78"/>
      <c r="G125" s="78"/>
      <c r="H125" s="78"/>
      <c r="I125" s="78"/>
    </row>
    <row r="126" spans="1:9" ht="14.25" customHeight="1" x14ac:dyDescent="0.35">
      <c r="A126" s="78"/>
      <c r="B126" s="78"/>
      <c r="C126" s="78"/>
      <c r="D126" s="78"/>
      <c r="E126" s="78"/>
      <c r="F126" s="78"/>
      <c r="G126" s="78"/>
      <c r="H126" s="78"/>
      <c r="I126" s="78"/>
    </row>
    <row r="127" spans="1:9" ht="14.25" customHeight="1" x14ac:dyDescent="0.35">
      <c r="A127" s="78"/>
      <c r="B127" s="78"/>
      <c r="C127" s="78"/>
      <c r="D127" s="78"/>
      <c r="E127" s="78"/>
      <c r="F127" s="78"/>
      <c r="G127" s="78"/>
      <c r="H127" s="78"/>
      <c r="I127" s="78"/>
    </row>
    <row r="128" spans="1:9" ht="14.25" customHeight="1" x14ac:dyDescent="0.35">
      <c r="A128" s="78"/>
      <c r="B128" s="78"/>
      <c r="C128" s="78"/>
      <c r="D128" s="78"/>
      <c r="E128" s="78"/>
      <c r="F128" s="78"/>
      <c r="G128" s="78"/>
      <c r="H128" s="78"/>
      <c r="I128" s="78"/>
    </row>
    <row r="129" spans="1:9" ht="14.25" customHeight="1" x14ac:dyDescent="0.35">
      <c r="A129" s="78"/>
      <c r="B129" s="78"/>
      <c r="C129" s="78"/>
      <c r="D129" s="78"/>
      <c r="E129" s="78"/>
      <c r="F129" s="78"/>
      <c r="G129" s="78"/>
      <c r="H129" s="78"/>
      <c r="I129" s="78"/>
    </row>
    <row r="130" spans="1:9" ht="14.25" customHeight="1" x14ac:dyDescent="0.35">
      <c r="A130" s="78"/>
      <c r="B130" s="78"/>
      <c r="C130" s="78"/>
      <c r="D130" s="78"/>
      <c r="E130" s="78"/>
      <c r="F130" s="78"/>
      <c r="G130" s="78"/>
      <c r="H130" s="78"/>
      <c r="I130" s="78"/>
    </row>
    <row r="131" spans="1:9" ht="14.25" customHeight="1" x14ac:dyDescent="0.35">
      <c r="A131" s="78"/>
      <c r="B131" s="78"/>
      <c r="C131" s="78"/>
      <c r="D131" s="78"/>
      <c r="E131" s="78"/>
      <c r="F131" s="78"/>
      <c r="G131" s="78"/>
      <c r="H131" s="78"/>
      <c r="I131" s="78"/>
    </row>
    <row r="132" spans="1:9" ht="14.25" customHeight="1" x14ac:dyDescent="0.35">
      <c r="A132" s="78"/>
      <c r="B132" s="78"/>
      <c r="C132" s="78"/>
      <c r="D132" s="78"/>
      <c r="E132" s="78"/>
      <c r="F132" s="78"/>
      <c r="G132" s="78"/>
      <c r="H132" s="78"/>
      <c r="I132" s="78"/>
    </row>
    <row r="133" spans="1:9" ht="14.25" customHeight="1" x14ac:dyDescent="0.35">
      <c r="A133" s="78"/>
      <c r="B133" s="78"/>
      <c r="C133" s="78"/>
      <c r="D133" s="78"/>
      <c r="E133" s="78"/>
      <c r="F133" s="78"/>
      <c r="G133" s="78"/>
      <c r="H133" s="78"/>
      <c r="I133" s="78"/>
    </row>
    <row r="134" spans="1:9" ht="14.25" customHeight="1" x14ac:dyDescent="0.35">
      <c r="A134" s="78"/>
      <c r="B134" s="78"/>
      <c r="C134" s="78"/>
      <c r="D134" s="78"/>
      <c r="E134" s="78"/>
      <c r="F134" s="78"/>
      <c r="G134" s="78"/>
      <c r="H134" s="78"/>
      <c r="I134" s="78"/>
    </row>
    <row r="135" spans="1:9" ht="14.25" customHeight="1" x14ac:dyDescent="0.35">
      <c r="A135" s="78"/>
      <c r="B135" s="78"/>
      <c r="C135" s="78"/>
      <c r="D135" s="78"/>
      <c r="E135" s="78"/>
      <c r="F135" s="78"/>
      <c r="G135" s="78"/>
      <c r="H135" s="78"/>
      <c r="I135" s="78"/>
    </row>
    <row r="136" spans="1:9" ht="14.25" customHeight="1" x14ac:dyDescent="0.35">
      <c r="A136" s="78"/>
      <c r="B136" s="78"/>
      <c r="C136" s="78"/>
      <c r="D136" s="78"/>
      <c r="E136" s="78"/>
      <c r="F136" s="78"/>
      <c r="G136" s="78"/>
      <c r="H136" s="78"/>
      <c r="I136" s="78"/>
    </row>
    <row r="137" spans="1:9" ht="14.25" customHeight="1" x14ac:dyDescent="0.35">
      <c r="A137" s="78"/>
      <c r="B137" s="78"/>
      <c r="C137" s="78"/>
      <c r="D137" s="78"/>
      <c r="E137" s="78"/>
      <c r="F137" s="78"/>
      <c r="G137" s="78"/>
      <c r="H137" s="78"/>
      <c r="I137" s="78"/>
    </row>
    <row r="138" spans="1:9" ht="14.25" customHeight="1" x14ac:dyDescent="0.35">
      <c r="A138" s="78"/>
      <c r="B138" s="78"/>
      <c r="C138" s="78"/>
      <c r="D138" s="78"/>
      <c r="E138" s="78"/>
      <c r="F138" s="78"/>
      <c r="G138" s="78"/>
      <c r="H138" s="78"/>
      <c r="I138" s="78"/>
    </row>
    <row r="139" spans="1:9" ht="14.25" customHeight="1" x14ac:dyDescent="0.35">
      <c r="A139" s="78"/>
      <c r="B139" s="78"/>
      <c r="C139" s="78"/>
      <c r="D139" s="78"/>
      <c r="E139" s="78"/>
      <c r="F139" s="78"/>
      <c r="G139" s="78"/>
      <c r="H139" s="78"/>
      <c r="I139" s="78"/>
    </row>
    <row r="140" spans="1:9" ht="14.25" customHeight="1" x14ac:dyDescent="0.35">
      <c r="A140" s="78"/>
      <c r="B140" s="78"/>
      <c r="C140" s="78"/>
      <c r="D140" s="78"/>
      <c r="E140" s="78"/>
      <c r="F140" s="78"/>
      <c r="G140" s="78"/>
      <c r="H140" s="78"/>
      <c r="I140" s="78"/>
    </row>
    <row r="141" spans="1:9" ht="14.25" customHeight="1" x14ac:dyDescent="0.35">
      <c r="A141" s="78"/>
      <c r="B141" s="78"/>
      <c r="C141" s="78"/>
      <c r="D141" s="78"/>
      <c r="E141" s="78"/>
      <c r="F141" s="78"/>
      <c r="G141" s="78"/>
      <c r="H141" s="78"/>
      <c r="I141" s="78"/>
    </row>
    <row r="142" spans="1:9" ht="14.25" customHeight="1" x14ac:dyDescent="0.35">
      <c r="A142" s="78"/>
      <c r="B142" s="78"/>
      <c r="C142" s="78"/>
      <c r="D142" s="78"/>
      <c r="E142" s="78"/>
      <c r="F142" s="78"/>
      <c r="G142" s="78"/>
      <c r="H142" s="78"/>
      <c r="I142" s="78"/>
    </row>
    <row r="143" spans="1:9" ht="14.25" customHeight="1" x14ac:dyDescent="0.35">
      <c r="A143" s="78"/>
      <c r="B143" s="78"/>
      <c r="C143" s="78"/>
      <c r="D143" s="78"/>
      <c r="E143" s="78"/>
      <c r="F143" s="78"/>
      <c r="G143" s="78"/>
      <c r="H143" s="78"/>
      <c r="I143" s="78"/>
    </row>
    <row r="144" spans="1:9" ht="14.25" customHeight="1" x14ac:dyDescent="0.35">
      <c r="A144" s="78"/>
      <c r="B144" s="78"/>
      <c r="C144" s="78"/>
      <c r="D144" s="78"/>
      <c r="E144" s="78"/>
      <c r="F144" s="78"/>
      <c r="G144" s="78"/>
      <c r="H144" s="78"/>
      <c r="I144" s="78"/>
    </row>
    <row r="145" spans="1:9" ht="14.25" customHeight="1" x14ac:dyDescent="0.35">
      <c r="A145" s="78"/>
      <c r="B145" s="78"/>
      <c r="C145" s="78"/>
      <c r="D145" s="78"/>
      <c r="E145" s="78"/>
      <c r="F145" s="78"/>
      <c r="G145" s="78"/>
      <c r="H145" s="78"/>
      <c r="I145" s="78"/>
    </row>
    <row r="146" spans="1:9" ht="14.25" customHeight="1" x14ac:dyDescent="0.35">
      <c r="A146" s="78"/>
      <c r="B146" s="78"/>
      <c r="C146" s="78"/>
      <c r="D146" s="78"/>
      <c r="E146" s="78"/>
      <c r="F146" s="78"/>
      <c r="G146" s="78"/>
      <c r="H146" s="78"/>
      <c r="I146" s="78"/>
    </row>
    <row r="147" spans="1:9" ht="14.25" customHeight="1" x14ac:dyDescent="0.35">
      <c r="A147" s="78"/>
      <c r="B147" s="78"/>
      <c r="C147" s="78"/>
      <c r="D147" s="78"/>
      <c r="E147" s="78"/>
      <c r="F147" s="78"/>
      <c r="G147" s="78"/>
      <c r="H147" s="78"/>
      <c r="I147" s="78"/>
    </row>
    <row r="148" spans="1:9" ht="14.25" customHeight="1" x14ac:dyDescent="0.35">
      <c r="A148" s="78"/>
      <c r="B148" s="78"/>
      <c r="C148" s="78"/>
      <c r="D148" s="78"/>
      <c r="E148" s="78"/>
      <c r="F148" s="78"/>
      <c r="G148" s="78"/>
      <c r="H148" s="78"/>
      <c r="I148" s="78"/>
    </row>
    <row r="149" spans="1:9" ht="14.25" customHeight="1" x14ac:dyDescent="0.35">
      <c r="A149" s="78"/>
      <c r="B149" s="78"/>
      <c r="C149" s="78"/>
      <c r="D149" s="78"/>
      <c r="E149" s="78"/>
      <c r="F149" s="78"/>
      <c r="G149" s="78"/>
      <c r="H149" s="78"/>
      <c r="I149" s="78"/>
    </row>
    <row r="150" spans="1:9" ht="14.25" customHeight="1" x14ac:dyDescent="0.35">
      <c r="A150" s="78"/>
      <c r="B150" s="78"/>
      <c r="C150" s="78"/>
      <c r="D150" s="78"/>
      <c r="E150" s="78"/>
      <c r="F150" s="78"/>
      <c r="G150" s="78"/>
      <c r="H150" s="78"/>
      <c r="I150" s="78"/>
    </row>
    <row r="151" spans="1:9" ht="14.25" customHeight="1" x14ac:dyDescent="0.35">
      <c r="A151" s="78"/>
      <c r="B151" s="78"/>
      <c r="C151" s="78"/>
      <c r="D151" s="78"/>
      <c r="E151" s="78"/>
      <c r="F151" s="78"/>
      <c r="G151" s="78"/>
      <c r="H151" s="78"/>
      <c r="I151" s="78"/>
    </row>
    <row r="152" spans="1:9" ht="14.25" customHeight="1" x14ac:dyDescent="0.35">
      <c r="A152" s="78"/>
      <c r="B152" s="78"/>
      <c r="C152" s="78"/>
      <c r="D152" s="78"/>
      <c r="E152" s="78"/>
      <c r="F152" s="78"/>
      <c r="G152" s="78"/>
      <c r="H152" s="78"/>
      <c r="I152" s="78"/>
    </row>
    <row r="153" spans="1:9" ht="14.25" customHeight="1" x14ac:dyDescent="0.35">
      <c r="A153" s="78"/>
      <c r="B153" s="78"/>
      <c r="C153" s="78"/>
      <c r="D153" s="78"/>
      <c r="E153" s="78"/>
      <c r="F153" s="78"/>
      <c r="G153" s="78"/>
      <c r="H153" s="78"/>
      <c r="I153" s="78"/>
    </row>
    <row r="154" spans="1:9" ht="14.25" customHeight="1" x14ac:dyDescent="0.35">
      <c r="A154" s="78"/>
      <c r="B154" s="78"/>
      <c r="C154" s="78"/>
      <c r="D154" s="78"/>
      <c r="E154" s="78"/>
      <c r="F154" s="78"/>
      <c r="G154" s="78"/>
      <c r="H154" s="78"/>
      <c r="I154" s="78"/>
    </row>
    <row r="155" spans="1:9" ht="14.25" customHeight="1" x14ac:dyDescent="0.35">
      <c r="A155" s="78"/>
      <c r="B155" s="78"/>
      <c r="C155" s="78"/>
      <c r="D155" s="78"/>
      <c r="E155" s="78"/>
      <c r="F155" s="78"/>
      <c r="G155" s="78"/>
      <c r="H155" s="78"/>
      <c r="I155" s="78"/>
    </row>
    <row r="156" spans="1:9" ht="14.25" customHeight="1" x14ac:dyDescent="0.35">
      <c r="A156" s="78"/>
      <c r="B156" s="78"/>
      <c r="C156" s="78"/>
      <c r="D156" s="78"/>
      <c r="E156" s="78"/>
      <c r="F156" s="78"/>
      <c r="G156" s="78"/>
      <c r="H156" s="78"/>
      <c r="I156" s="78"/>
    </row>
    <row r="157" spans="1:9" ht="14.25" customHeight="1" x14ac:dyDescent="0.35">
      <c r="A157" s="78"/>
      <c r="B157" s="78"/>
      <c r="C157" s="78"/>
      <c r="D157" s="78"/>
      <c r="E157" s="78"/>
      <c r="F157" s="78"/>
      <c r="G157" s="78"/>
      <c r="H157" s="78"/>
      <c r="I157" s="78"/>
    </row>
    <row r="158" spans="1:9" ht="14.25" customHeight="1" x14ac:dyDescent="0.35">
      <c r="A158" s="78"/>
      <c r="B158" s="78"/>
      <c r="C158" s="78"/>
      <c r="D158" s="78"/>
      <c r="E158" s="78"/>
      <c r="F158" s="78"/>
      <c r="G158" s="78"/>
      <c r="H158" s="78"/>
      <c r="I158" s="78"/>
    </row>
    <row r="159" spans="1:9" ht="14.25" customHeight="1" x14ac:dyDescent="0.35">
      <c r="A159" s="78"/>
      <c r="B159" s="78"/>
      <c r="C159" s="78"/>
      <c r="D159" s="78"/>
      <c r="E159" s="78"/>
      <c r="F159" s="78"/>
      <c r="G159" s="78"/>
      <c r="H159" s="78"/>
      <c r="I159" s="78"/>
    </row>
    <row r="160" spans="1:9" ht="14.25" customHeight="1" x14ac:dyDescent="0.35">
      <c r="A160" s="78"/>
      <c r="B160" s="78"/>
      <c r="C160" s="78"/>
      <c r="D160" s="78"/>
      <c r="E160" s="78"/>
      <c r="F160" s="78"/>
      <c r="G160" s="78"/>
      <c r="H160" s="78"/>
      <c r="I160" s="78"/>
    </row>
    <row r="161" spans="1:9" ht="14.25" customHeight="1" x14ac:dyDescent="0.35">
      <c r="A161" s="78"/>
      <c r="B161" s="78"/>
      <c r="C161" s="78"/>
      <c r="D161" s="78"/>
      <c r="E161" s="78"/>
      <c r="F161" s="78"/>
      <c r="G161" s="78"/>
      <c r="H161" s="78"/>
      <c r="I161" s="78"/>
    </row>
    <row r="162" spans="1:9" ht="14.25" customHeight="1" x14ac:dyDescent="0.35">
      <c r="A162" s="78"/>
      <c r="B162" s="78"/>
      <c r="C162" s="78"/>
      <c r="D162" s="78"/>
      <c r="E162" s="78"/>
      <c r="F162" s="78"/>
      <c r="G162" s="78"/>
      <c r="H162" s="78"/>
      <c r="I162" s="78"/>
    </row>
    <row r="163" spans="1:9" ht="14.25" customHeight="1" x14ac:dyDescent="0.35">
      <c r="A163" s="78"/>
      <c r="B163" s="78"/>
      <c r="C163" s="78"/>
      <c r="D163" s="78"/>
      <c r="E163" s="78"/>
      <c r="F163" s="78"/>
      <c r="G163" s="78"/>
      <c r="H163" s="78"/>
      <c r="I163" s="78"/>
    </row>
    <row r="164" spans="1:9" ht="14.25" customHeight="1" x14ac:dyDescent="0.35">
      <c r="A164" s="78"/>
      <c r="B164" s="78"/>
      <c r="C164" s="78"/>
      <c r="D164" s="78"/>
      <c r="E164" s="78"/>
      <c r="F164" s="78"/>
      <c r="G164" s="78"/>
      <c r="H164" s="78"/>
      <c r="I164" s="78"/>
    </row>
    <row r="165" spans="1:9" ht="14.25" customHeight="1" x14ac:dyDescent="0.35">
      <c r="A165" s="78"/>
      <c r="B165" s="78"/>
      <c r="C165" s="78"/>
      <c r="D165" s="78"/>
      <c r="E165" s="78"/>
      <c r="F165" s="78"/>
      <c r="G165" s="78"/>
      <c r="H165" s="78"/>
      <c r="I165" s="78"/>
    </row>
    <row r="166" spans="1:9" ht="14.25" customHeight="1" x14ac:dyDescent="0.35">
      <c r="A166" s="78"/>
      <c r="B166" s="78"/>
      <c r="C166" s="78"/>
      <c r="D166" s="78"/>
      <c r="E166" s="78"/>
      <c r="F166" s="78"/>
      <c r="G166" s="78"/>
      <c r="H166" s="78"/>
      <c r="I166" s="78"/>
    </row>
    <row r="167" spans="1:9" ht="14.25" customHeight="1" x14ac:dyDescent="0.35">
      <c r="A167" s="78"/>
      <c r="B167" s="78"/>
      <c r="C167" s="78"/>
      <c r="D167" s="78"/>
      <c r="E167" s="78"/>
      <c r="F167" s="78"/>
      <c r="G167" s="78"/>
      <c r="H167" s="78"/>
      <c r="I167" s="78"/>
    </row>
    <row r="168" spans="1:9" ht="14.25" customHeight="1" x14ac:dyDescent="0.35">
      <c r="A168" s="78"/>
      <c r="B168" s="78"/>
      <c r="C168" s="78"/>
      <c r="D168" s="78"/>
      <c r="E168" s="78"/>
      <c r="F168" s="78"/>
      <c r="G168" s="78"/>
      <c r="H168" s="78"/>
      <c r="I168" s="78"/>
    </row>
    <row r="169" spans="1:9" ht="14.25" customHeight="1" x14ac:dyDescent="0.35">
      <c r="A169" s="78"/>
      <c r="B169" s="78"/>
      <c r="C169" s="78"/>
      <c r="D169" s="78"/>
      <c r="E169" s="78"/>
      <c r="F169" s="78"/>
      <c r="G169" s="78"/>
      <c r="H169" s="78"/>
      <c r="I169" s="78"/>
    </row>
    <row r="170" spans="1:9" ht="14.25" customHeight="1" x14ac:dyDescent="0.35">
      <c r="A170" s="78"/>
      <c r="B170" s="78"/>
      <c r="C170" s="78"/>
      <c r="D170" s="78"/>
      <c r="E170" s="78"/>
      <c r="F170" s="78"/>
      <c r="G170" s="78"/>
      <c r="H170" s="78"/>
      <c r="I170" s="78"/>
    </row>
    <row r="171" spans="1:9" ht="14.25" customHeight="1" x14ac:dyDescent="0.35">
      <c r="A171" s="78"/>
      <c r="B171" s="78"/>
      <c r="C171" s="78"/>
      <c r="D171" s="78"/>
      <c r="E171" s="78"/>
      <c r="F171" s="78"/>
      <c r="G171" s="78"/>
      <c r="H171" s="78"/>
      <c r="I171" s="78"/>
    </row>
    <row r="172" spans="1:9" ht="14.25" customHeight="1" x14ac:dyDescent="0.35">
      <c r="A172" s="78"/>
      <c r="B172" s="78"/>
      <c r="C172" s="78"/>
      <c r="D172" s="78"/>
      <c r="E172" s="78"/>
      <c r="F172" s="78"/>
      <c r="G172" s="78"/>
      <c r="H172" s="78"/>
      <c r="I172" s="78"/>
    </row>
    <row r="173" spans="1:9" ht="14.25" customHeight="1" x14ac:dyDescent="0.35">
      <c r="A173" s="78"/>
      <c r="B173" s="78"/>
      <c r="C173" s="78"/>
      <c r="D173" s="78"/>
      <c r="E173" s="78"/>
      <c r="F173" s="78"/>
      <c r="G173" s="78"/>
      <c r="H173" s="78"/>
      <c r="I173" s="78"/>
    </row>
    <row r="174" spans="1:9" ht="14.25" customHeight="1" x14ac:dyDescent="0.35">
      <c r="A174" s="78"/>
      <c r="B174" s="78"/>
      <c r="C174" s="78"/>
      <c r="D174" s="78"/>
      <c r="E174" s="78"/>
      <c r="F174" s="78"/>
      <c r="G174" s="78"/>
      <c r="H174" s="78"/>
      <c r="I174" s="78"/>
    </row>
    <row r="175" spans="1:9" ht="14.25" customHeight="1" x14ac:dyDescent="0.35">
      <c r="A175" s="78"/>
      <c r="B175" s="78"/>
      <c r="C175" s="78"/>
      <c r="D175" s="78"/>
      <c r="E175" s="78"/>
      <c r="F175" s="78"/>
      <c r="G175" s="78"/>
      <c r="H175" s="78"/>
      <c r="I175" s="78"/>
    </row>
    <row r="176" spans="1:9" ht="14.25" customHeight="1" x14ac:dyDescent="0.35">
      <c r="A176" s="78"/>
      <c r="B176" s="78"/>
      <c r="C176" s="78"/>
      <c r="D176" s="78"/>
      <c r="E176" s="78"/>
      <c r="F176" s="78"/>
      <c r="G176" s="78"/>
      <c r="H176" s="78"/>
      <c r="I176" s="78"/>
    </row>
    <row r="177" spans="1:9" ht="14.25" customHeight="1" x14ac:dyDescent="0.35">
      <c r="A177" s="78"/>
      <c r="B177" s="78"/>
      <c r="C177" s="78"/>
      <c r="D177" s="78"/>
      <c r="E177" s="78"/>
      <c r="F177" s="78"/>
      <c r="G177" s="78"/>
      <c r="H177" s="78"/>
      <c r="I177" s="78"/>
    </row>
    <row r="178" spans="1:9" ht="14.25" customHeight="1" x14ac:dyDescent="0.35">
      <c r="A178" s="78"/>
      <c r="B178" s="78"/>
      <c r="C178" s="78"/>
      <c r="D178" s="78"/>
      <c r="E178" s="78"/>
      <c r="F178" s="78"/>
      <c r="G178" s="78"/>
      <c r="H178" s="78"/>
      <c r="I178" s="78"/>
    </row>
    <row r="179" spans="1:9" ht="14.25" customHeight="1" x14ac:dyDescent="0.35">
      <c r="A179" s="78"/>
      <c r="B179" s="78"/>
      <c r="C179" s="78"/>
      <c r="D179" s="78"/>
      <c r="E179" s="78"/>
      <c r="F179" s="78"/>
      <c r="G179" s="78"/>
      <c r="H179" s="78"/>
      <c r="I179" s="78"/>
    </row>
    <row r="180" spans="1:9" ht="14.25" customHeight="1" x14ac:dyDescent="0.35">
      <c r="A180" s="78"/>
      <c r="B180" s="78"/>
      <c r="C180" s="78"/>
      <c r="D180" s="78"/>
      <c r="E180" s="78"/>
      <c r="F180" s="78"/>
      <c r="G180" s="78"/>
      <c r="H180" s="78"/>
      <c r="I180" s="78"/>
    </row>
    <row r="181" spans="1:9" ht="14.25" customHeight="1" x14ac:dyDescent="0.35">
      <c r="A181" s="78"/>
      <c r="B181" s="78"/>
      <c r="C181" s="78"/>
      <c r="D181" s="78"/>
      <c r="E181" s="78"/>
      <c r="F181" s="78"/>
      <c r="G181" s="78"/>
      <c r="H181" s="78"/>
      <c r="I181" s="78"/>
    </row>
    <row r="182" spans="1:9" ht="14.25" customHeight="1" x14ac:dyDescent="0.35">
      <c r="A182" s="78"/>
      <c r="B182" s="78"/>
      <c r="C182" s="78"/>
      <c r="D182" s="78"/>
      <c r="E182" s="78"/>
      <c r="F182" s="78"/>
      <c r="G182" s="78"/>
      <c r="H182" s="78"/>
      <c r="I182" s="78"/>
    </row>
    <row r="183" spans="1:9" ht="14.25" customHeight="1" x14ac:dyDescent="0.35">
      <c r="A183" s="78"/>
      <c r="B183" s="78"/>
      <c r="C183" s="78"/>
      <c r="D183" s="78"/>
      <c r="E183" s="78"/>
      <c r="F183" s="78"/>
      <c r="G183" s="78"/>
      <c r="H183" s="78"/>
      <c r="I183" s="78"/>
    </row>
    <row r="184" spans="1:9" ht="14.25" customHeight="1" x14ac:dyDescent="0.35">
      <c r="A184" s="78"/>
      <c r="B184" s="78"/>
      <c r="C184" s="78"/>
      <c r="D184" s="78"/>
      <c r="E184" s="78"/>
      <c r="F184" s="78"/>
      <c r="G184" s="78"/>
      <c r="H184" s="78"/>
      <c r="I184" s="78"/>
    </row>
    <row r="185" spans="1:9" ht="14.25" customHeight="1" x14ac:dyDescent="0.35">
      <c r="A185" s="78"/>
      <c r="B185" s="78"/>
      <c r="C185" s="78"/>
      <c r="D185" s="78"/>
      <c r="E185" s="78"/>
      <c r="F185" s="78"/>
      <c r="G185" s="78"/>
      <c r="H185" s="78"/>
      <c r="I185" s="78"/>
    </row>
    <row r="186" spans="1:9" ht="14.25" customHeight="1" x14ac:dyDescent="0.35">
      <c r="A186" s="78"/>
      <c r="B186" s="78"/>
      <c r="C186" s="78"/>
      <c r="D186" s="78"/>
      <c r="E186" s="78"/>
      <c r="F186" s="78"/>
      <c r="G186" s="78"/>
      <c r="H186" s="78"/>
      <c r="I186" s="78"/>
    </row>
    <row r="187" spans="1:9" ht="14.25" customHeight="1" x14ac:dyDescent="0.35">
      <c r="A187" s="78"/>
      <c r="B187" s="78"/>
      <c r="C187" s="78"/>
      <c r="D187" s="78"/>
      <c r="E187" s="78"/>
      <c r="F187" s="78"/>
      <c r="G187" s="78"/>
      <c r="H187" s="78"/>
      <c r="I187" s="78"/>
    </row>
    <row r="188" spans="1:9" ht="14.25" customHeight="1" x14ac:dyDescent="0.35">
      <c r="A188" s="78"/>
      <c r="B188" s="78"/>
      <c r="C188" s="78"/>
      <c r="D188" s="78"/>
      <c r="E188" s="78"/>
      <c r="F188" s="78"/>
      <c r="G188" s="78"/>
      <c r="H188" s="78"/>
      <c r="I188" s="78"/>
    </row>
    <row r="189" spans="1:9" ht="14.25" customHeight="1" x14ac:dyDescent="0.35">
      <c r="A189" s="78"/>
      <c r="B189" s="78"/>
      <c r="C189" s="78"/>
      <c r="D189" s="78"/>
      <c r="E189" s="78"/>
      <c r="F189" s="78"/>
      <c r="G189" s="78"/>
      <c r="H189" s="78"/>
      <c r="I189" s="78"/>
    </row>
    <row r="190" spans="1:9" ht="14.25" customHeight="1" x14ac:dyDescent="0.35">
      <c r="A190" s="78"/>
      <c r="B190" s="78"/>
      <c r="C190" s="78"/>
      <c r="D190" s="78"/>
      <c r="E190" s="78"/>
      <c r="F190" s="78"/>
      <c r="G190" s="78"/>
      <c r="H190" s="78"/>
      <c r="I190" s="78"/>
    </row>
    <row r="191" spans="1:9" ht="14.25" customHeight="1" x14ac:dyDescent="0.35">
      <c r="A191" s="78"/>
      <c r="B191" s="78"/>
      <c r="C191" s="78"/>
      <c r="D191" s="78"/>
      <c r="E191" s="78"/>
      <c r="F191" s="78"/>
      <c r="G191" s="78"/>
      <c r="H191" s="78"/>
      <c r="I191" s="78"/>
    </row>
    <row r="192" spans="1:9" ht="14.25" customHeight="1" x14ac:dyDescent="0.35">
      <c r="A192" s="78"/>
      <c r="B192" s="78"/>
      <c r="C192" s="78"/>
      <c r="D192" s="78"/>
      <c r="E192" s="78"/>
      <c r="F192" s="78"/>
      <c r="G192" s="78"/>
      <c r="H192" s="78"/>
      <c r="I192" s="78"/>
    </row>
    <row r="193" spans="1:9" ht="14.25" customHeight="1" x14ac:dyDescent="0.35">
      <c r="A193" s="78"/>
      <c r="B193" s="78"/>
      <c r="C193" s="78"/>
      <c r="D193" s="78"/>
      <c r="E193" s="78"/>
      <c r="F193" s="78"/>
      <c r="G193" s="78"/>
      <c r="H193" s="78"/>
      <c r="I193" s="78"/>
    </row>
    <row r="194" spans="1:9" ht="14.25" customHeight="1" x14ac:dyDescent="0.35">
      <c r="A194" s="78"/>
      <c r="B194" s="78"/>
      <c r="C194" s="78"/>
      <c r="D194" s="78"/>
      <c r="E194" s="78"/>
      <c r="F194" s="78"/>
      <c r="G194" s="78"/>
      <c r="H194" s="78"/>
      <c r="I194" s="78"/>
    </row>
    <row r="195" spans="1:9" ht="14.25" customHeight="1" x14ac:dyDescent="0.35">
      <c r="A195" s="78"/>
      <c r="B195" s="78"/>
      <c r="C195" s="78"/>
      <c r="D195" s="78"/>
      <c r="E195" s="78"/>
      <c r="F195" s="78"/>
      <c r="G195" s="78"/>
      <c r="H195" s="78"/>
      <c r="I195" s="78"/>
    </row>
    <row r="196" spans="1:9" ht="14.25" customHeight="1" x14ac:dyDescent="0.35">
      <c r="A196" s="78"/>
      <c r="B196" s="78"/>
      <c r="C196" s="78"/>
      <c r="D196" s="78"/>
      <c r="E196" s="78"/>
      <c r="F196" s="78"/>
      <c r="G196" s="78"/>
      <c r="H196" s="78"/>
      <c r="I196" s="78"/>
    </row>
    <row r="197" spans="1:9" ht="14.25" customHeight="1" x14ac:dyDescent="0.35">
      <c r="A197" s="78"/>
      <c r="B197" s="78"/>
      <c r="C197" s="78"/>
      <c r="D197" s="78"/>
      <c r="E197" s="78"/>
      <c r="F197" s="78"/>
      <c r="G197" s="78"/>
      <c r="H197" s="78"/>
      <c r="I197" s="78"/>
    </row>
    <row r="198" spans="1:9" ht="14.25" customHeight="1" x14ac:dyDescent="0.35">
      <c r="A198" s="78"/>
      <c r="B198" s="78"/>
      <c r="C198" s="78"/>
      <c r="D198" s="78"/>
      <c r="E198" s="78"/>
      <c r="F198" s="78"/>
      <c r="G198" s="78"/>
      <c r="H198" s="78"/>
      <c r="I198" s="78"/>
    </row>
    <row r="199" spans="1:9" ht="14.25" customHeight="1" x14ac:dyDescent="0.35">
      <c r="A199" s="78"/>
      <c r="B199" s="78"/>
      <c r="C199" s="78"/>
      <c r="D199" s="78"/>
      <c r="E199" s="78"/>
      <c r="F199" s="78"/>
      <c r="G199" s="78"/>
      <c r="H199" s="78"/>
      <c r="I199" s="78"/>
    </row>
    <row r="200" spans="1:9" ht="14.25" customHeight="1" x14ac:dyDescent="0.35">
      <c r="A200" s="78"/>
      <c r="B200" s="78"/>
      <c r="C200" s="78"/>
      <c r="D200" s="78"/>
      <c r="E200" s="78"/>
      <c r="F200" s="78"/>
      <c r="G200" s="78"/>
      <c r="H200" s="78"/>
      <c r="I200" s="78"/>
    </row>
    <row r="201" spans="1:9" ht="14.25" customHeight="1" x14ac:dyDescent="0.35">
      <c r="A201" s="78"/>
      <c r="B201" s="78"/>
      <c r="C201" s="78"/>
      <c r="D201" s="78"/>
      <c r="E201" s="78"/>
      <c r="F201" s="78"/>
      <c r="G201" s="78"/>
      <c r="H201" s="78"/>
      <c r="I201" s="78"/>
    </row>
    <row r="202" spans="1:9" ht="14.25" customHeight="1" x14ac:dyDescent="0.35">
      <c r="A202" s="78"/>
      <c r="B202" s="78"/>
      <c r="C202" s="78"/>
      <c r="D202" s="78"/>
      <c r="E202" s="78"/>
      <c r="F202" s="78"/>
      <c r="G202" s="78"/>
      <c r="H202" s="78"/>
      <c r="I202" s="78"/>
    </row>
    <row r="203" spans="1:9" ht="14.25" customHeight="1" x14ac:dyDescent="0.35">
      <c r="A203" s="78"/>
      <c r="B203" s="78"/>
      <c r="C203" s="78"/>
      <c r="D203" s="78"/>
      <c r="E203" s="78"/>
      <c r="F203" s="78"/>
      <c r="G203" s="78"/>
      <c r="H203" s="78"/>
      <c r="I203" s="78"/>
    </row>
    <row r="204" spans="1:9" ht="14.25" customHeight="1" x14ac:dyDescent="0.35">
      <c r="A204" s="78"/>
      <c r="B204" s="78"/>
      <c r="C204" s="78"/>
      <c r="D204" s="78"/>
      <c r="E204" s="78"/>
      <c r="F204" s="78"/>
      <c r="G204" s="78"/>
      <c r="H204" s="78"/>
      <c r="I204" s="78"/>
    </row>
    <row r="205" spans="1:9" ht="14.25" customHeight="1" x14ac:dyDescent="0.35">
      <c r="A205" s="78"/>
      <c r="B205" s="78"/>
      <c r="C205" s="78"/>
      <c r="D205" s="78"/>
      <c r="E205" s="78"/>
      <c r="F205" s="78"/>
      <c r="G205" s="78"/>
      <c r="H205" s="78"/>
      <c r="I205" s="78"/>
    </row>
    <row r="206" spans="1:9" ht="14.25" customHeight="1" x14ac:dyDescent="0.35">
      <c r="A206" s="78"/>
      <c r="B206" s="78"/>
      <c r="C206" s="78"/>
      <c r="D206" s="78"/>
      <c r="E206" s="78"/>
      <c r="F206" s="78"/>
      <c r="G206" s="78"/>
      <c r="H206" s="78"/>
      <c r="I206" s="78"/>
    </row>
    <row r="207" spans="1:9" ht="14.25" customHeight="1" x14ac:dyDescent="0.35">
      <c r="A207" s="78"/>
      <c r="B207" s="78"/>
      <c r="C207" s="78"/>
      <c r="D207" s="78"/>
      <c r="E207" s="78"/>
      <c r="F207" s="78"/>
      <c r="G207" s="78"/>
      <c r="H207" s="78"/>
      <c r="I207" s="78"/>
    </row>
    <row r="208" spans="1:9" ht="14.25" customHeight="1" x14ac:dyDescent="0.35">
      <c r="A208" s="78"/>
      <c r="B208" s="78"/>
      <c r="C208" s="78"/>
      <c r="D208" s="78"/>
      <c r="E208" s="78"/>
      <c r="F208" s="78"/>
      <c r="G208" s="78"/>
      <c r="H208" s="78"/>
      <c r="I208" s="78"/>
    </row>
    <row r="209" spans="1:9" ht="14.25" customHeight="1" x14ac:dyDescent="0.35">
      <c r="A209" s="78"/>
      <c r="B209" s="78"/>
      <c r="C209" s="78"/>
      <c r="D209" s="78"/>
      <c r="E209" s="78"/>
      <c r="F209" s="78"/>
      <c r="G209" s="78"/>
      <c r="H209" s="78"/>
      <c r="I209" s="78"/>
    </row>
    <row r="210" spans="1:9" ht="14.25" customHeight="1" x14ac:dyDescent="0.35">
      <c r="A210" s="78"/>
      <c r="B210" s="78"/>
      <c r="C210" s="78"/>
      <c r="D210" s="78"/>
      <c r="E210" s="78"/>
      <c r="F210" s="78"/>
      <c r="G210" s="78"/>
      <c r="H210" s="78"/>
      <c r="I210" s="78"/>
    </row>
    <row r="211" spans="1:9" ht="14.25" customHeight="1" x14ac:dyDescent="0.35">
      <c r="A211" s="78"/>
      <c r="B211" s="78"/>
      <c r="C211" s="78"/>
      <c r="D211" s="78"/>
      <c r="E211" s="78"/>
      <c r="F211" s="78"/>
      <c r="G211" s="78"/>
      <c r="H211" s="78"/>
      <c r="I211" s="78"/>
    </row>
    <row r="212" spans="1:9" ht="14.25" customHeight="1" x14ac:dyDescent="0.35">
      <c r="A212" s="78"/>
      <c r="B212" s="78"/>
      <c r="C212" s="78"/>
      <c r="D212" s="78"/>
      <c r="E212" s="78"/>
      <c r="F212" s="78"/>
      <c r="G212" s="78"/>
      <c r="H212" s="78"/>
      <c r="I212" s="78"/>
    </row>
    <row r="213" spans="1:9" ht="14.25" customHeight="1" x14ac:dyDescent="0.35">
      <c r="A213" s="78"/>
      <c r="B213" s="78"/>
      <c r="C213" s="78"/>
      <c r="D213" s="78"/>
      <c r="E213" s="78"/>
      <c r="F213" s="78"/>
      <c r="G213" s="78"/>
      <c r="H213" s="78"/>
      <c r="I213" s="78"/>
    </row>
    <row r="214" spans="1:9" ht="14.25" customHeight="1" x14ac:dyDescent="0.35">
      <c r="A214" s="78"/>
      <c r="B214" s="78"/>
      <c r="C214" s="78"/>
      <c r="D214" s="78"/>
      <c r="E214" s="78"/>
      <c r="F214" s="78"/>
      <c r="G214" s="78"/>
      <c r="H214" s="78"/>
      <c r="I214" s="78"/>
    </row>
    <row r="215" spans="1:9" ht="14.25" customHeight="1" x14ac:dyDescent="0.35">
      <c r="A215" s="78"/>
      <c r="B215" s="78"/>
      <c r="C215" s="78"/>
      <c r="D215" s="78"/>
      <c r="E215" s="78"/>
      <c r="F215" s="78"/>
      <c r="G215" s="78"/>
      <c r="H215" s="78"/>
      <c r="I215" s="78"/>
    </row>
    <row r="216" spans="1:9" ht="14.25" customHeight="1" x14ac:dyDescent="0.35">
      <c r="A216" s="78"/>
      <c r="B216" s="78"/>
      <c r="C216" s="78"/>
      <c r="D216" s="78"/>
      <c r="E216" s="78"/>
      <c r="F216" s="78"/>
      <c r="G216" s="78"/>
      <c r="H216" s="78"/>
      <c r="I216" s="78"/>
    </row>
    <row r="217" spans="1:9" ht="14.25" customHeight="1" x14ac:dyDescent="0.35">
      <c r="A217" s="78"/>
      <c r="B217" s="78"/>
      <c r="C217" s="78"/>
      <c r="D217" s="78"/>
      <c r="E217" s="78"/>
      <c r="F217" s="78"/>
      <c r="G217" s="78"/>
      <c r="H217" s="78"/>
      <c r="I217" s="78"/>
    </row>
    <row r="218" spans="1:9" ht="14.25" customHeight="1" x14ac:dyDescent="0.35">
      <c r="A218" s="78"/>
      <c r="B218" s="78"/>
      <c r="C218" s="78"/>
      <c r="D218" s="78"/>
      <c r="E218" s="78"/>
      <c r="F218" s="78"/>
      <c r="G218" s="78"/>
      <c r="H218" s="78"/>
      <c r="I218" s="78"/>
    </row>
    <row r="219" spans="1:9" ht="14.25" customHeight="1" x14ac:dyDescent="0.35">
      <c r="A219" s="78"/>
      <c r="B219" s="78"/>
      <c r="C219" s="78"/>
      <c r="D219" s="78"/>
      <c r="E219" s="78"/>
      <c r="F219" s="78"/>
      <c r="G219" s="78"/>
      <c r="H219" s="78"/>
      <c r="I219" s="78"/>
    </row>
    <row r="220" spans="1:9" ht="14.25" customHeight="1" x14ac:dyDescent="0.35">
      <c r="A220" s="78"/>
      <c r="B220" s="78"/>
      <c r="C220" s="78"/>
      <c r="D220" s="78"/>
      <c r="E220" s="78"/>
      <c r="F220" s="78"/>
      <c r="G220" s="78"/>
      <c r="H220" s="78"/>
      <c r="I220" s="78"/>
    </row>
    <row r="221" spans="1:9" ht="14.25" customHeight="1" x14ac:dyDescent="0.35">
      <c r="A221" s="78"/>
      <c r="B221" s="78"/>
      <c r="C221" s="78"/>
      <c r="D221" s="78"/>
      <c r="E221" s="78"/>
      <c r="F221" s="78"/>
      <c r="G221" s="78"/>
      <c r="H221" s="78"/>
      <c r="I221" s="78"/>
    </row>
    <row r="222" spans="1:9" ht="14.25" customHeight="1" x14ac:dyDescent="0.35">
      <c r="A222" s="78"/>
      <c r="B222" s="78"/>
      <c r="C222" s="78"/>
      <c r="D222" s="78"/>
      <c r="E222" s="78"/>
      <c r="F222" s="78"/>
      <c r="G222" s="78"/>
      <c r="H222" s="78"/>
      <c r="I222" s="78"/>
    </row>
    <row r="223" spans="1:9" ht="14.25" customHeight="1" x14ac:dyDescent="0.35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9" ht="14.25" customHeight="1" x14ac:dyDescent="0.35">
      <c r="A224" s="78"/>
      <c r="B224" s="78"/>
      <c r="C224" s="78"/>
      <c r="D224" s="78"/>
      <c r="E224" s="78"/>
      <c r="F224" s="78"/>
      <c r="G224" s="78"/>
      <c r="H224" s="78"/>
      <c r="I224" s="78"/>
    </row>
    <row r="225" spans="1:9" ht="14.25" customHeight="1" x14ac:dyDescent="0.35">
      <c r="A225" s="78"/>
      <c r="B225" s="78"/>
      <c r="C225" s="78"/>
      <c r="D225" s="78"/>
      <c r="E225" s="78"/>
      <c r="F225" s="78"/>
      <c r="G225" s="78"/>
      <c r="H225" s="78"/>
      <c r="I225" s="78"/>
    </row>
    <row r="226" spans="1:9" ht="14.25" customHeight="1" x14ac:dyDescent="0.35">
      <c r="A226" s="78"/>
      <c r="B226" s="78"/>
      <c r="C226" s="78"/>
      <c r="D226" s="78"/>
      <c r="E226" s="78"/>
      <c r="F226" s="78"/>
      <c r="G226" s="78"/>
      <c r="H226" s="78"/>
      <c r="I226" s="78"/>
    </row>
    <row r="227" spans="1:9" ht="14.25" customHeight="1" x14ac:dyDescent="0.35">
      <c r="A227" s="78"/>
      <c r="B227" s="78"/>
      <c r="C227" s="78"/>
      <c r="D227" s="78"/>
      <c r="E227" s="78"/>
      <c r="F227" s="78"/>
      <c r="G227" s="78"/>
      <c r="H227" s="78"/>
      <c r="I227" s="78"/>
    </row>
    <row r="228" spans="1:9" ht="14.25" customHeight="1" x14ac:dyDescent="0.35">
      <c r="A228" s="78"/>
      <c r="B228" s="78"/>
      <c r="C228" s="78"/>
      <c r="D228" s="78"/>
      <c r="E228" s="78"/>
      <c r="F228" s="78"/>
      <c r="G228" s="78"/>
      <c r="H228" s="78"/>
      <c r="I228" s="78"/>
    </row>
    <row r="229" spans="1:9" ht="14.25" customHeight="1" x14ac:dyDescent="0.35">
      <c r="A229" s="78"/>
      <c r="B229" s="78"/>
      <c r="C229" s="78"/>
      <c r="D229" s="78"/>
      <c r="E229" s="78"/>
      <c r="F229" s="78"/>
      <c r="G229" s="78"/>
      <c r="H229" s="78"/>
      <c r="I229" s="78"/>
    </row>
    <row r="230" spans="1:9" ht="14.25" customHeight="1" x14ac:dyDescent="0.35">
      <c r="A230" s="78"/>
      <c r="B230" s="78"/>
      <c r="C230" s="78"/>
      <c r="D230" s="78"/>
      <c r="E230" s="78"/>
      <c r="F230" s="78"/>
      <c r="G230" s="78"/>
      <c r="H230" s="78"/>
      <c r="I230" s="78"/>
    </row>
    <row r="231" spans="1:9" ht="14.25" customHeight="1" x14ac:dyDescent="0.35">
      <c r="A231" s="78"/>
      <c r="B231" s="78"/>
      <c r="C231" s="78"/>
      <c r="D231" s="78"/>
      <c r="E231" s="78"/>
      <c r="F231" s="78"/>
      <c r="G231" s="78"/>
      <c r="H231" s="78"/>
      <c r="I231" s="78"/>
    </row>
    <row r="232" spans="1:9" ht="14.25" customHeight="1" x14ac:dyDescent="0.35">
      <c r="A232" s="78"/>
      <c r="B232" s="78"/>
      <c r="C232" s="78"/>
      <c r="D232" s="78"/>
      <c r="E232" s="78"/>
      <c r="F232" s="78"/>
      <c r="G232" s="78"/>
      <c r="H232" s="78"/>
      <c r="I232" s="78"/>
    </row>
    <row r="233" spans="1:9" ht="14.25" customHeight="1" x14ac:dyDescent="0.35">
      <c r="A233" s="78"/>
      <c r="B233" s="78"/>
      <c r="C233" s="78"/>
      <c r="D233" s="78"/>
      <c r="E233" s="78"/>
      <c r="F233" s="78"/>
      <c r="G233" s="78"/>
      <c r="H233" s="78"/>
      <c r="I233" s="78"/>
    </row>
    <row r="234" spans="1:9" ht="14.25" customHeight="1" x14ac:dyDescent="0.35">
      <c r="A234" s="78"/>
      <c r="B234" s="78"/>
      <c r="C234" s="78"/>
      <c r="D234" s="78"/>
      <c r="E234" s="78"/>
      <c r="F234" s="78"/>
      <c r="G234" s="78"/>
      <c r="H234" s="78"/>
      <c r="I234" s="78"/>
    </row>
    <row r="235" spans="1:9" ht="14.25" customHeight="1" x14ac:dyDescent="0.35">
      <c r="A235" s="78"/>
      <c r="B235" s="78"/>
      <c r="C235" s="78"/>
      <c r="D235" s="78"/>
      <c r="E235" s="78"/>
      <c r="F235" s="78"/>
      <c r="G235" s="78"/>
      <c r="H235" s="78"/>
      <c r="I235" s="78"/>
    </row>
    <row r="236" spans="1:9" ht="15.75" customHeight="1" x14ac:dyDescent="0.35"/>
    <row r="237" spans="1:9" ht="15.75" customHeight="1" x14ac:dyDescent="0.35"/>
    <row r="238" spans="1:9" ht="15.75" customHeight="1" x14ac:dyDescent="0.35"/>
    <row r="239" spans="1:9" ht="15.75" customHeight="1" x14ac:dyDescent="0.35"/>
    <row r="240" spans="1:9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algorithmName="SHA-512" hashValue="6dCLlb56cExkH99yfoAOCwFfTsVffnQqbqiXUPlmHImgvhduXHORLkOOcWoo87YwlJmbCXA7FDnqUXPfwtPTJQ==" saltValue="rtNVBnnGGa8OiIHfNCoe6g==" spinCount="100000" sheet="1" objects="1" scenarios="1"/>
  <mergeCells count="1">
    <mergeCell ref="V2:W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95"/>
  <sheetViews>
    <sheetView topLeftCell="A250" workbookViewId="0">
      <selection activeCell="J283" sqref="J283"/>
    </sheetView>
  </sheetViews>
  <sheetFormatPr defaultColWidth="14.453125" defaultRowHeight="15" customHeight="1" x14ac:dyDescent="0.35"/>
  <cols>
    <col min="1" max="1" width="51.453125" customWidth="1"/>
    <col min="2" max="2" width="6.453125" customWidth="1"/>
    <col min="3" max="3" width="13.453125" customWidth="1"/>
    <col min="4" max="4" width="11.1796875" customWidth="1"/>
    <col min="5" max="15" width="8.7265625" customWidth="1"/>
  </cols>
  <sheetData>
    <row r="1" spans="1:15" ht="14.25" customHeight="1" x14ac:dyDescent="0.35">
      <c r="A1" s="79" t="s">
        <v>62</v>
      </c>
      <c r="B1" s="80" t="s">
        <v>3</v>
      </c>
      <c r="C1" s="79" t="s">
        <v>63</v>
      </c>
      <c r="D1" s="81" t="s">
        <v>64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9.5" customHeight="1" x14ac:dyDescent="0.35">
      <c r="A2" s="48" t="s">
        <v>19</v>
      </c>
      <c r="B2" s="83">
        <v>851</v>
      </c>
      <c r="C2" s="84" t="s">
        <v>65</v>
      </c>
      <c r="D2" s="84" t="s">
        <v>66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9.5" customHeight="1" x14ac:dyDescent="0.35">
      <c r="A3" s="85" t="s">
        <v>67</v>
      </c>
      <c r="B3" s="86">
        <v>1015</v>
      </c>
      <c r="C3" s="87" t="s">
        <v>65</v>
      </c>
      <c r="D3" s="87" t="s">
        <v>68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ht="19.5" customHeight="1" x14ac:dyDescent="0.35">
      <c r="A4" s="85" t="s">
        <v>69</v>
      </c>
      <c r="B4" s="86">
        <v>957</v>
      </c>
      <c r="C4" s="87" t="s">
        <v>65</v>
      </c>
      <c r="D4" s="87" t="s">
        <v>70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19.5" customHeight="1" x14ac:dyDescent="0.35">
      <c r="A5" s="48" t="s">
        <v>71</v>
      </c>
      <c r="B5" s="83">
        <v>100</v>
      </c>
      <c r="C5" s="87" t="s">
        <v>72</v>
      </c>
      <c r="D5" s="84" t="s">
        <v>73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9.5" customHeight="1" x14ac:dyDescent="0.35">
      <c r="A6" s="85" t="s">
        <v>74</v>
      </c>
      <c r="B6" s="86">
        <v>1007</v>
      </c>
      <c r="C6" s="87" t="s">
        <v>65</v>
      </c>
      <c r="D6" s="87" t="s">
        <v>75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ht="19.5" customHeight="1" x14ac:dyDescent="0.35">
      <c r="A7" s="48" t="s">
        <v>76</v>
      </c>
      <c r="B7" s="83">
        <v>910</v>
      </c>
      <c r="C7" s="87" t="s">
        <v>77</v>
      </c>
      <c r="D7" s="84" t="s">
        <v>76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ht="19.5" customHeight="1" x14ac:dyDescent="0.35">
      <c r="A8" s="85" t="s">
        <v>78</v>
      </c>
      <c r="B8" s="86">
        <v>933</v>
      </c>
      <c r="C8" s="87" t="s">
        <v>65</v>
      </c>
      <c r="D8" s="87" t="s">
        <v>79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ht="19.5" customHeight="1" x14ac:dyDescent="0.35">
      <c r="A9" s="48" t="s">
        <v>80</v>
      </c>
      <c r="B9" s="83">
        <v>822</v>
      </c>
      <c r="C9" s="84" t="s">
        <v>65</v>
      </c>
      <c r="D9" s="84" t="s">
        <v>81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5" ht="19.5" customHeight="1" x14ac:dyDescent="0.35">
      <c r="A10" s="85" t="s">
        <v>82</v>
      </c>
      <c r="B10" s="86">
        <v>951</v>
      </c>
      <c r="C10" s="87" t="s">
        <v>65</v>
      </c>
      <c r="D10" s="87" t="s">
        <v>83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5" ht="19.5" customHeight="1" x14ac:dyDescent="0.35">
      <c r="A11" s="48" t="s">
        <v>84</v>
      </c>
      <c r="B11" s="83">
        <v>849</v>
      </c>
      <c r="C11" s="84" t="s">
        <v>65</v>
      </c>
      <c r="D11" s="84" t="s">
        <v>85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5" ht="19.5" customHeight="1" x14ac:dyDescent="0.35">
      <c r="A12" s="48" t="s">
        <v>86</v>
      </c>
      <c r="B12" s="83">
        <v>180</v>
      </c>
      <c r="C12" s="84" t="s">
        <v>87</v>
      </c>
      <c r="D12" s="84" t="s">
        <v>88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 ht="19.5" customHeight="1" x14ac:dyDescent="0.35">
      <c r="A13" s="48" t="s">
        <v>89</v>
      </c>
      <c r="B13" s="83">
        <v>817</v>
      </c>
      <c r="C13" s="84" t="s">
        <v>65</v>
      </c>
      <c r="D13" s="84" t="s">
        <v>90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5" ht="19.5" customHeight="1" x14ac:dyDescent="0.35">
      <c r="A14" s="48" t="s">
        <v>91</v>
      </c>
      <c r="B14" s="83">
        <v>920</v>
      </c>
      <c r="C14" s="84" t="s">
        <v>65</v>
      </c>
      <c r="D14" s="84" t="s">
        <v>92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1:15" ht="19.5" customHeight="1" x14ac:dyDescent="0.35">
      <c r="A15" s="85" t="s">
        <v>93</v>
      </c>
      <c r="B15" s="86">
        <v>939</v>
      </c>
      <c r="C15" s="87" t="s">
        <v>65</v>
      </c>
      <c r="D15" s="87" t="s">
        <v>83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 ht="19.5" customHeight="1" x14ac:dyDescent="0.35">
      <c r="A16" s="48" t="s">
        <v>94</v>
      </c>
      <c r="B16" s="83">
        <v>113</v>
      </c>
      <c r="C16" s="84" t="s">
        <v>95</v>
      </c>
      <c r="D16" s="84" t="s">
        <v>83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24" ht="19.5" customHeight="1" x14ac:dyDescent="0.35">
      <c r="A17" s="48" t="s">
        <v>96</v>
      </c>
      <c r="B17" s="83">
        <v>912</v>
      </c>
      <c r="C17" s="87" t="s">
        <v>97</v>
      </c>
      <c r="D17" s="84" t="s">
        <v>98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24" ht="19.5" customHeight="1" x14ac:dyDescent="0.35">
      <c r="A18" s="48" t="s">
        <v>99</v>
      </c>
      <c r="B18" s="83">
        <v>887</v>
      </c>
      <c r="C18" s="84" t="s">
        <v>65</v>
      </c>
      <c r="D18" s="84" t="s">
        <v>100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24" ht="19.5" customHeight="1" x14ac:dyDescent="0.35">
      <c r="A19" s="48" t="s">
        <v>101</v>
      </c>
      <c r="B19" s="83">
        <v>839</v>
      </c>
      <c r="C19" s="84" t="s">
        <v>65</v>
      </c>
      <c r="D19" s="84" t="s">
        <v>102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8"/>
      <c r="Q19" s="88"/>
      <c r="R19" s="88"/>
      <c r="S19" s="88"/>
      <c r="T19" s="88"/>
      <c r="U19" s="88"/>
      <c r="V19" s="88"/>
      <c r="W19" s="88"/>
      <c r="X19" s="88"/>
    </row>
    <row r="20" spans="1:24" ht="19.5" customHeight="1" x14ac:dyDescent="0.35">
      <c r="A20" s="48" t="s">
        <v>103</v>
      </c>
      <c r="B20" s="83">
        <v>103</v>
      </c>
      <c r="C20" s="84" t="s">
        <v>65</v>
      </c>
      <c r="D20" s="84" t="s">
        <v>104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24" ht="19.5" customHeight="1" x14ac:dyDescent="0.35">
      <c r="A21" s="48" t="s">
        <v>105</v>
      </c>
      <c r="B21" s="83">
        <v>841</v>
      </c>
      <c r="C21" s="84" t="s">
        <v>65</v>
      </c>
      <c r="D21" s="84" t="s">
        <v>106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24" ht="19.5" customHeight="1" x14ac:dyDescent="0.35">
      <c r="A22" s="48" t="s">
        <v>107</v>
      </c>
      <c r="B22" s="83">
        <v>866</v>
      </c>
      <c r="C22" s="84" t="s">
        <v>65</v>
      </c>
      <c r="D22" s="84" t="s">
        <v>108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24" ht="19.5" customHeight="1" x14ac:dyDescent="0.35">
      <c r="A23" s="48" t="s">
        <v>109</v>
      </c>
      <c r="B23" s="83">
        <v>808</v>
      </c>
      <c r="C23" s="84" t="s">
        <v>65</v>
      </c>
      <c r="D23" s="84" t="s">
        <v>110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24" ht="19.5" customHeight="1" x14ac:dyDescent="0.35">
      <c r="A24" s="48" t="s">
        <v>111</v>
      </c>
      <c r="B24" s="83">
        <v>847</v>
      </c>
      <c r="C24" s="84" t="s">
        <v>65</v>
      </c>
      <c r="D24" s="84" t="s">
        <v>112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24" ht="19.5" customHeight="1" x14ac:dyDescent="0.35">
      <c r="A25" s="85" t="s">
        <v>113</v>
      </c>
      <c r="B25" s="86">
        <v>981</v>
      </c>
      <c r="C25" s="87" t="s">
        <v>65</v>
      </c>
      <c r="D25" s="87" t="s">
        <v>114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24" ht="19.5" customHeight="1" x14ac:dyDescent="0.35">
      <c r="A26" s="85" t="s">
        <v>115</v>
      </c>
      <c r="B26" s="86">
        <v>943</v>
      </c>
      <c r="C26" s="87" t="s">
        <v>65</v>
      </c>
      <c r="D26" s="87" t="s">
        <v>116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24" ht="19.5" customHeight="1" x14ac:dyDescent="0.35">
      <c r="A27" s="48" t="s">
        <v>117</v>
      </c>
      <c r="B27" s="83">
        <v>824</v>
      </c>
      <c r="C27" s="84" t="s">
        <v>65</v>
      </c>
      <c r="D27" s="84" t="s">
        <v>118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24" ht="19.5" customHeight="1" x14ac:dyDescent="0.35">
      <c r="A28" s="48" t="s">
        <v>119</v>
      </c>
      <c r="B28" s="83">
        <v>767</v>
      </c>
      <c r="C28" s="84" t="s">
        <v>65</v>
      </c>
      <c r="D28" s="84" t="s">
        <v>120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24" ht="19.5" customHeight="1" x14ac:dyDescent="0.35">
      <c r="A29" s="85" t="s">
        <v>121</v>
      </c>
      <c r="B29" s="86">
        <v>948</v>
      </c>
      <c r="C29" s="87" t="s">
        <v>65</v>
      </c>
      <c r="D29" s="87" t="s">
        <v>122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24" ht="19.5" customHeight="1" x14ac:dyDescent="0.35">
      <c r="A30" s="48" t="s">
        <v>123</v>
      </c>
      <c r="B30" s="83">
        <v>856</v>
      </c>
      <c r="C30" s="84" t="s">
        <v>65</v>
      </c>
      <c r="D30" s="84" t="s">
        <v>124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24" ht="19.5" customHeight="1" x14ac:dyDescent="0.35">
      <c r="A31" s="85" t="s">
        <v>125</v>
      </c>
      <c r="B31" s="86">
        <v>937</v>
      </c>
      <c r="C31" s="87" t="s">
        <v>65</v>
      </c>
      <c r="D31" s="87" t="s">
        <v>126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24" ht="19.5" customHeight="1" x14ac:dyDescent="0.35">
      <c r="A32" s="85" t="s">
        <v>127</v>
      </c>
      <c r="B32" s="86">
        <v>993</v>
      </c>
      <c r="C32" s="87" t="s">
        <v>65</v>
      </c>
      <c r="D32" s="87" t="s">
        <v>128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26" ht="19.5" customHeight="1" x14ac:dyDescent="0.35">
      <c r="A33" s="48" t="s">
        <v>129</v>
      </c>
      <c r="B33" s="83">
        <v>421</v>
      </c>
      <c r="C33" s="87" t="s">
        <v>130</v>
      </c>
      <c r="D33" s="84" t="s">
        <v>131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26" ht="19.5" customHeight="1" x14ac:dyDescent="0.35">
      <c r="A34" s="48" t="s">
        <v>132</v>
      </c>
      <c r="B34" s="83">
        <v>862</v>
      </c>
      <c r="C34" s="84" t="s">
        <v>65</v>
      </c>
      <c r="D34" s="84" t="s">
        <v>133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26" ht="19.5" customHeight="1" x14ac:dyDescent="0.35">
      <c r="A35" s="85" t="s">
        <v>134</v>
      </c>
      <c r="B35" s="86">
        <v>1000</v>
      </c>
      <c r="C35" s="87" t="s">
        <v>65</v>
      </c>
      <c r="D35" s="87" t="s">
        <v>135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26" ht="19.5" customHeight="1" x14ac:dyDescent="0.35">
      <c r="A36" s="48" t="s">
        <v>136</v>
      </c>
      <c r="B36" s="83">
        <v>869</v>
      </c>
      <c r="C36" s="84" t="s">
        <v>65</v>
      </c>
      <c r="D36" s="84" t="s">
        <v>137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26" ht="19.5" customHeight="1" x14ac:dyDescent="0.35">
      <c r="A37" s="48" t="s">
        <v>138</v>
      </c>
      <c r="B37" s="83">
        <v>867</v>
      </c>
      <c r="C37" s="84" t="s">
        <v>65</v>
      </c>
      <c r="D37" s="84" t="s">
        <v>139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26" ht="19.5" customHeight="1" x14ac:dyDescent="0.35">
      <c r="A38" s="48" t="s">
        <v>140</v>
      </c>
      <c r="B38" s="83">
        <v>786</v>
      </c>
      <c r="C38" s="84" t="s">
        <v>65</v>
      </c>
      <c r="D38" s="84" t="s">
        <v>141</v>
      </c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26" ht="19.5" customHeight="1" x14ac:dyDescent="0.35">
      <c r="A39" s="48" t="s">
        <v>142</v>
      </c>
      <c r="B39" s="83">
        <v>803</v>
      </c>
      <c r="C39" s="84" t="s">
        <v>65</v>
      </c>
      <c r="D39" s="84" t="s">
        <v>143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26" ht="19.5" customHeight="1" x14ac:dyDescent="0.35">
      <c r="A40" s="48" t="s">
        <v>144</v>
      </c>
      <c r="B40" s="83">
        <v>864</v>
      </c>
      <c r="C40" s="87" t="s">
        <v>145</v>
      </c>
      <c r="D40" s="84" t="s">
        <v>146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6" ht="19.5" customHeight="1" x14ac:dyDescent="0.35">
      <c r="A41" s="89" t="s">
        <v>147</v>
      </c>
      <c r="B41" s="90">
        <v>915</v>
      </c>
      <c r="C41" s="91" t="s">
        <v>148</v>
      </c>
      <c r="D41" s="91" t="s">
        <v>149</v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9.5" customHeight="1" x14ac:dyDescent="0.35">
      <c r="A42" s="48" t="s">
        <v>150</v>
      </c>
      <c r="B42" s="83">
        <v>130</v>
      </c>
      <c r="C42" s="87" t="s">
        <v>151</v>
      </c>
      <c r="D42" s="84" t="s">
        <v>152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26" ht="19.5" customHeight="1" x14ac:dyDescent="0.35">
      <c r="A43" s="48" t="s">
        <v>153</v>
      </c>
      <c r="B43" s="83">
        <v>128</v>
      </c>
      <c r="C43" s="84" t="s">
        <v>154</v>
      </c>
      <c r="D43" s="84" t="s">
        <v>155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26" ht="19.5" customHeight="1" x14ac:dyDescent="0.35">
      <c r="A44" s="48" t="s">
        <v>156</v>
      </c>
      <c r="B44" s="83">
        <v>131</v>
      </c>
      <c r="C44" s="84" t="s">
        <v>157</v>
      </c>
      <c r="D44" s="84" t="s">
        <v>158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26" ht="19.5" customHeight="1" x14ac:dyDescent="0.35">
      <c r="A45" s="48" t="s">
        <v>159</v>
      </c>
      <c r="B45" s="83">
        <v>883</v>
      </c>
      <c r="C45" s="84" t="s">
        <v>65</v>
      </c>
      <c r="D45" s="84" t="s">
        <v>160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26" ht="19.5" customHeight="1" x14ac:dyDescent="0.35">
      <c r="A46" s="48" t="s">
        <v>2</v>
      </c>
      <c r="B46" s="83">
        <v>160</v>
      </c>
      <c r="C46" s="84" t="s">
        <v>161</v>
      </c>
      <c r="D46" s="84" t="s">
        <v>162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26" ht="19.5" customHeight="1" x14ac:dyDescent="0.35">
      <c r="A47" s="48" t="s">
        <v>163</v>
      </c>
      <c r="B47" s="83">
        <v>136</v>
      </c>
      <c r="C47" s="84" t="s">
        <v>65</v>
      </c>
      <c r="D47" s="84" t="s">
        <v>164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26" ht="19.5" customHeight="1" x14ac:dyDescent="0.35">
      <c r="A48" s="85" t="s">
        <v>165</v>
      </c>
      <c r="B48" s="86">
        <v>973</v>
      </c>
      <c r="C48" s="87" t="s">
        <v>65</v>
      </c>
      <c r="D48" s="87" t="s">
        <v>166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ht="19.5" customHeight="1" x14ac:dyDescent="0.35">
      <c r="A49" s="48" t="s">
        <v>167</v>
      </c>
      <c r="B49" s="83">
        <v>848</v>
      </c>
      <c r="C49" s="84" t="s">
        <v>65</v>
      </c>
      <c r="D49" s="84" t="s">
        <v>168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ht="19.5" customHeight="1" x14ac:dyDescent="0.35">
      <c r="A50" s="48" t="s">
        <v>169</v>
      </c>
      <c r="B50" s="83">
        <v>848</v>
      </c>
      <c r="C50" s="84" t="s">
        <v>65</v>
      </c>
      <c r="D50" s="84" t="s">
        <v>170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ht="19.5" customHeight="1" x14ac:dyDescent="0.35">
      <c r="A51" s="85" t="s">
        <v>171</v>
      </c>
      <c r="B51" s="83">
        <v>868</v>
      </c>
      <c r="C51" s="84" t="s">
        <v>65</v>
      </c>
      <c r="D51" s="87" t="s">
        <v>172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ht="19.5" customHeight="1" x14ac:dyDescent="0.35">
      <c r="A52" s="85" t="s">
        <v>173</v>
      </c>
      <c r="B52" s="86">
        <v>949</v>
      </c>
      <c r="C52" s="87" t="s">
        <v>65</v>
      </c>
      <c r="D52" s="87" t="s">
        <v>174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ht="19.5" customHeight="1" x14ac:dyDescent="0.35">
      <c r="A53" s="85" t="s">
        <v>175</v>
      </c>
      <c r="B53" s="86">
        <v>982</v>
      </c>
      <c r="C53" s="87" t="s">
        <v>65</v>
      </c>
      <c r="D53" s="87" t="s">
        <v>176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ht="19.5" customHeight="1" x14ac:dyDescent="0.35">
      <c r="A54" s="48" t="s">
        <v>177</v>
      </c>
      <c r="B54" s="83">
        <v>798</v>
      </c>
      <c r="C54" s="84" t="s">
        <v>65</v>
      </c>
      <c r="D54" s="84" t="s">
        <v>178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ht="19.5" customHeight="1" x14ac:dyDescent="0.35">
      <c r="A55" s="48" t="s">
        <v>179</v>
      </c>
      <c r="B55" s="83">
        <v>797</v>
      </c>
      <c r="C55" s="84" t="s">
        <v>65</v>
      </c>
      <c r="D55" s="84" t="s">
        <v>180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ht="19.5" customHeight="1" x14ac:dyDescent="0.35">
      <c r="A56" s="48" t="s">
        <v>181</v>
      </c>
      <c r="B56" s="83">
        <v>823</v>
      </c>
      <c r="C56" s="84" t="s">
        <v>65</v>
      </c>
      <c r="D56" s="84" t="s">
        <v>182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ht="19.5" customHeight="1" x14ac:dyDescent="0.35">
      <c r="A57" s="85" t="s">
        <v>183</v>
      </c>
      <c r="B57" s="86">
        <v>961</v>
      </c>
      <c r="C57" s="87" t="s">
        <v>65</v>
      </c>
      <c r="D57" s="87" t="s">
        <v>184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ht="19.5" customHeight="1" x14ac:dyDescent="0.35">
      <c r="A58" s="48" t="s">
        <v>185</v>
      </c>
      <c r="B58" s="83">
        <v>138</v>
      </c>
      <c r="C58" s="84" t="s">
        <v>87</v>
      </c>
      <c r="D58" s="84" t="s">
        <v>186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ht="19.5" customHeight="1" x14ac:dyDescent="0.35">
      <c r="A59" s="48" t="s">
        <v>187</v>
      </c>
      <c r="B59" s="83">
        <v>820</v>
      </c>
      <c r="C59" s="84" t="s">
        <v>65</v>
      </c>
      <c r="D59" s="84" t="s">
        <v>188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ht="19.5" customHeight="1" x14ac:dyDescent="0.35">
      <c r="A60" s="85" t="s">
        <v>189</v>
      </c>
      <c r="B60" s="86">
        <v>1014</v>
      </c>
      <c r="C60" s="87" t="s">
        <v>65</v>
      </c>
      <c r="D60" s="87" t="s">
        <v>190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ht="19.5" customHeight="1" x14ac:dyDescent="0.35">
      <c r="A61" s="48" t="s">
        <v>191</v>
      </c>
      <c r="B61" s="83">
        <v>894</v>
      </c>
      <c r="C61" s="84" t="s">
        <v>65</v>
      </c>
      <c r="D61" s="84" t="s">
        <v>192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ht="19.5" customHeight="1" x14ac:dyDescent="0.35">
      <c r="A62" s="48" t="s">
        <v>193</v>
      </c>
      <c r="B62" s="83">
        <v>618</v>
      </c>
      <c r="C62" s="84" t="s">
        <v>194</v>
      </c>
      <c r="D62" s="84" t="s">
        <v>195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ht="19.5" customHeight="1" x14ac:dyDescent="0.35">
      <c r="A63" s="48" t="s">
        <v>196</v>
      </c>
      <c r="B63" s="83">
        <v>148</v>
      </c>
      <c r="C63" s="84" t="s">
        <v>65</v>
      </c>
      <c r="D63" s="84" t="s">
        <v>197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ht="19.5" customHeight="1" x14ac:dyDescent="0.35">
      <c r="A64" s="48" t="s">
        <v>198</v>
      </c>
      <c r="B64" s="83">
        <v>781</v>
      </c>
      <c r="C64" s="84" t="s">
        <v>65</v>
      </c>
      <c r="D64" s="84" t="s">
        <v>199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ht="19.5" customHeight="1" x14ac:dyDescent="0.35">
      <c r="A65" s="48" t="s">
        <v>200</v>
      </c>
      <c r="B65" s="83">
        <v>137</v>
      </c>
      <c r="C65" s="84" t="s">
        <v>201</v>
      </c>
      <c r="D65" s="84" t="s">
        <v>202</v>
      </c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ht="19.5" customHeight="1" x14ac:dyDescent="0.35">
      <c r="A66" s="48" t="s">
        <v>203</v>
      </c>
      <c r="B66" s="83">
        <v>145</v>
      </c>
      <c r="C66" s="84" t="s">
        <v>204</v>
      </c>
      <c r="D66" s="84" t="s">
        <v>205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ht="19.5" customHeight="1" x14ac:dyDescent="0.35">
      <c r="A67" s="48" t="s">
        <v>206</v>
      </c>
      <c r="B67" s="83">
        <v>141</v>
      </c>
      <c r="C67" s="87" t="s">
        <v>207</v>
      </c>
      <c r="D67" s="84" t="s">
        <v>208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ht="19.5" customHeight="1" x14ac:dyDescent="0.35">
      <c r="A68" s="48" t="s">
        <v>209</v>
      </c>
      <c r="B68" s="83">
        <v>876</v>
      </c>
      <c r="C68" s="84" t="s">
        <v>65</v>
      </c>
      <c r="D68" s="84" t="s">
        <v>210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ht="19.5" customHeight="1" x14ac:dyDescent="0.35">
      <c r="A69" s="48" t="s">
        <v>211</v>
      </c>
      <c r="B69" s="83">
        <v>162</v>
      </c>
      <c r="C69" s="84" t="s">
        <v>212</v>
      </c>
      <c r="D69" s="84" t="s">
        <v>213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ht="19.5" customHeight="1" x14ac:dyDescent="0.35">
      <c r="A70" s="85" t="s">
        <v>214</v>
      </c>
      <c r="B70" s="86">
        <v>1011</v>
      </c>
      <c r="C70" s="87" t="s">
        <v>65</v>
      </c>
      <c r="D70" s="87" t="s">
        <v>215</v>
      </c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ht="19.5" customHeight="1" x14ac:dyDescent="0.35">
      <c r="A71" s="48" t="s">
        <v>216</v>
      </c>
      <c r="B71" s="83">
        <v>764</v>
      </c>
      <c r="C71" s="84" t="s">
        <v>65</v>
      </c>
      <c r="D71" s="84" t="s">
        <v>217</v>
      </c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ht="19.5" customHeight="1" x14ac:dyDescent="0.35">
      <c r="A72" s="48" t="s">
        <v>218</v>
      </c>
      <c r="B72" s="83">
        <v>770</v>
      </c>
      <c r="C72" s="84" t="s">
        <v>65</v>
      </c>
      <c r="D72" s="84" t="s">
        <v>219</v>
      </c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ht="19.5" customHeight="1" x14ac:dyDescent="0.35">
      <c r="A73" s="48" t="s">
        <v>220</v>
      </c>
      <c r="B73" s="83">
        <v>788</v>
      </c>
      <c r="C73" s="84" t="s">
        <v>221</v>
      </c>
      <c r="D73" s="84" t="s">
        <v>222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ht="19.5" customHeight="1" x14ac:dyDescent="0.35">
      <c r="A74" s="48" t="s">
        <v>223</v>
      </c>
      <c r="B74" s="83">
        <v>182</v>
      </c>
      <c r="C74" s="87" t="s">
        <v>224</v>
      </c>
      <c r="D74" s="84" t="s">
        <v>202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ht="19.5" customHeight="1" x14ac:dyDescent="0.35">
      <c r="A75" s="85" t="s">
        <v>225</v>
      </c>
      <c r="B75" s="86">
        <v>1009</v>
      </c>
      <c r="C75" s="87" t="s">
        <v>65</v>
      </c>
      <c r="D75" s="87" t="s">
        <v>226</v>
      </c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ht="19.5" customHeight="1" x14ac:dyDescent="0.35">
      <c r="A76" s="48" t="s">
        <v>227</v>
      </c>
      <c r="B76" s="83">
        <v>913</v>
      </c>
      <c r="C76" s="84" t="s">
        <v>65</v>
      </c>
      <c r="D76" s="84" t="s">
        <v>228</v>
      </c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ht="19.5" customHeight="1" x14ac:dyDescent="0.35">
      <c r="A77" s="48" t="s">
        <v>229</v>
      </c>
      <c r="B77" s="83">
        <v>748</v>
      </c>
      <c r="C77" s="84" t="s">
        <v>230</v>
      </c>
      <c r="D77" s="84" t="s">
        <v>231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ht="19.5" customHeight="1" x14ac:dyDescent="0.35">
      <c r="A78" s="48" t="s">
        <v>232</v>
      </c>
      <c r="B78" s="83">
        <v>120</v>
      </c>
      <c r="C78" s="84" t="s">
        <v>233</v>
      </c>
      <c r="D78" s="87" t="s">
        <v>234</v>
      </c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ht="19.5" customHeight="1" x14ac:dyDescent="0.35">
      <c r="A79" s="85" t="s">
        <v>235</v>
      </c>
      <c r="B79" s="86">
        <v>1008</v>
      </c>
      <c r="C79" s="87" t="s">
        <v>65</v>
      </c>
      <c r="D79" s="87" t="s">
        <v>234</v>
      </c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ht="19.5" customHeight="1" x14ac:dyDescent="0.35">
      <c r="A80" s="48" t="s">
        <v>236</v>
      </c>
      <c r="B80" s="83">
        <v>151</v>
      </c>
      <c r="C80" s="84" t="s">
        <v>65</v>
      </c>
      <c r="D80" s="84" t="s">
        <v>237</v>
      </c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ht="19.5" customHeight="1" x14ac:dyDescent="0.35">
      <c r="A81" s="48" t="s">
        <v>238</v>
      </c>
      <c r="B81" s="83">
        <v>743</v>
      </c>
      <c r="C81" s="84" t="s">
        <v>65</v>
      </c>
      <c r="D81" s="84" t="s">
        <v>239</v>
      </c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ht="19.5" customHeight="1" x14ac:dyDescent="0.35">
      <c r="A82" s="48" t="s">
        <v>240</v>
      </c>
      <c r="B82" s="83">
        <v>766</v>
      </c>
      <c r="C82" s="87" t="s">
        <v>241</v>
      </c>
      <c r="D82" s="84" t="s">
        <v>242</v>
      </c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ht="19.5" customHeight="1" x14ac:dyDescent="0.35">
      <c r="A83" s="48" t="s">
        <v>243</v>
      </c>
      <c r="B83" s="83">
        <v>729</v>
      </c>
      <c r="C83" s="84" t="s">
        <v>244</v>
      </c>
      <c r="D83" s="84" t="s">
        <v>245</v>
      </c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ht="19.5" customHeight="1" x14ac:dyDescent="0.35">
      <c r="A84" s="48" t="s">
        <v>246</v>
      </c>
      <c r="B84" s="83">
        <v>122</v>
      </c>
      <c r="C84" s="84" t="s">
        <v>65</v>
      </c>
      <c r="D84" s="84" t="s">
        <v>247</v>
      </c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ht="19.5" customHeight="1" x14ac:dyDescent="0.35">
      <c r="A85" s="48" t="s">
        <v>248</v>
      </c>
      <c r="B85" s="83">
        <v>886</v>
      </c>
      <c r="C85" s="84" t="s">
        <v>65</v>
      </c>
      <c r="D85" s="84" t="s">
        <v>249</v>
      </c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ht="19.5" customHeight="1" x14ac:dyDescent="0.35">
      <c r="A86" s="48" t="s">
        <v>250</v>
      </c>
      <c r="B86" s="83">
        <v>875</v>
      </c>
      <c r="C86" s="84" t="s">
        <v>65</v>
      </c>
      <c r="D86" s="84" t="s">
        <v>251</v>
      </c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ht="19.5" customHeight="1" x14ac:dyDescent="0.35">
      <c r="A87" s="48" t="s">
        <v>252</v>
      </c>
      <c r="B87" s="83">
        <v>177</v>
      </c>
      <c r="C87" s="84" t="s">
        <v>253</v>
      </c>
      <c r="D87" s="84" t="s">
        <v>254</v>
      </c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ht="19.5" customHeight="1" x14ac:dyDescent="0.35">
      <c r="A88" s="48" t="s">
        <v>255</v>
      </c>
      <c r="B88" s="83">
        <v>819</v>
      </c>
      <c r="C88" s="84" t="s">
        <v>65</v>
      </c>
      <c r="D88" s="84" t="s">
        <v>256</v>
      </c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ht="19.5" customHeight="1" x14ac:dyDescent="0.35">
      <c r="A89" s="48" t="s">
        <v>257</v>
      </c>
      <c r="B89" s="83">
        <v>759</v>
      </c>
      <c r="C89" s="87" t="s">
        <v>258</v>
      </c>
      <c r="D89" s="84" t="s">
        <v>259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ht="19.5" customHeight="1" x14ac:dyDescent="0.35">
      <c r="A90" s="48" t="s">
        <v>260</v>
      </c>
      <c r="B90" s="83">
        <v>158</v>
      </c>
      <c r="C90" s="84" t="s">
        <v>261</v>
      </c>
      <c r="D90" s="84" t="s">
        <v>262</v>
      </c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ht="19.5" customHeight="1" x14ac:dyDescent="0.35">
      <c r="A91" s="48" t="s">
        <v>263</v>
      </c>
      <c r="B91" s="83">
        <v>765</v>
      </c>
      <c r="C91" s="84" t="s">
        <v>65</v>
      </c>
      <c r="D91" s="84" t="s">
        <v>264</v>
      </c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ht="19.5" customHeight="1" x14ac:dyDescent="0.35">
      <c r="A92" s="48" t="s">
        <v>265</v>
      </c>
      <c r="B92" s="83">
        <v>124</v>
      </c>
      <c r="C92" s="84" t="s">
        <v>266</v>
      </c>
      <c r="D92" s="84" t="s">
        <v>267</v>
      </c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ht="19.5" customHeight="1" x14ac:dyDescent="0.35">
      <c r="A93" s="85" t="s">
        <v>268</v>
      </c>
      <c r="B93" s="86">
        <v>997</v>
      </c>
      <c r="C93" s="87" t="s">
        <v>65</v>
      </c>
      <c r="D93" s="87" t="s">
        <v>262</v>
      </c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ht="19.5" customHeight="1" x14ac:dyDescent="0.35">
      <c r="A94" s="48" t="s">
        <v>269</v>
      </c>
      <c r="B94" s="83">
        <v>821</v>
      </c>
      <c r="C94" s="84" t="s">
        <v>65</v>
      </c>
      <c r="D94" s="84" t="s">
        <v>270</v>
      </c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ht="19.5" customHeight="1" x14ac:dyDescent="0.35">
      <c r="A95" s="48" t="s">
        <v>271</v>
      </c>
      <c r="B95" s="83">
        <v>146</v>
      </c>
      <c r="C95" s="84" t="s">
        <v>201</v>
      </c>
      <c r="D95" s="84" t="s">
        <v>272</v>
      </c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ht="19.5" customHeight="1" x14ac:dyDescent="0.35">
      <c r="A96" s="48" t="s">
        <v>273</v>
      </c>
      <c r="B96" s="83">
        <v>426</v>
      </c>
      <c r="C96" s="84" t="s">
        <v>274</v>
      </c>
      <c r="D96" s="84" t="s">
        <v>275</v>
      </c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ht="19.5" customHeight="1" x14ac:dyDescent="0.35">
      <c r="A97" s="48" t="s">
        <v>276</v>
      </c>
      <c r="B97" s="83">
        <v>170</v>
      </c>
      <c r="C97" s="84" t="s">
        <v>65</v>
      </c>
      <c r="D97" s="84" t="s">
        <v>197</v>
      </c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ht="19.5" customHeight="1" x14ac:dyDescent="0.35">
      <c r="A98" s="48" t="s">
        <v>277</v>
      </c>
      <c r="B98" s="83">
        <v>879</v>
      </c>
      <c r="C98" s="84" t="s">
        <v>65</v>
      </c>
      <c r="D98" s="84" t="s">
        <v>278</v>
      </c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ht="19.5" customHeight="1" x14ac:dyDescent="0.35">
      <c r="A99" s="48" t="s">
        <v>279</v>
      </c>
      <c r="B99" s="83">
        <v>625</v>
      </c>
      <c r="C99" s="87" t="s">
        <v>280</v>
      </c>
      <c r="D99" s="84" t="s">
        <v>281</v>
      </c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ht="19.5" customHeight="1" x14ac:dyDescent="0.35">
      <c r="A100" s="48" t="s">
        <v>282</v>
      </c>
      <c r="B100" s="83">
        <v>181</v>
      </c>
      <c r="C100" s="84" t="s">
        <v>283</v>
      </c>
      <c r="D100" s="84" t="s">
        <v>284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ht="19.5" customHeight="1" x14ac:dyDescent="0.35">
      <c r="A101" s="48" t="s">
        <v>285</v>
      </c>
      <c r="B101" s="83">
        <v>844</v>
      </c>
      <c r="C101" s="84" t="s">
        <v>65</v>
      </c>
      <c r="D101" s="84" t="s">
        <v>286</v>
      </c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ht="19.5" customHeight="1" x14ac:dyDescent="0.35">
      <c r="A102" s="48" t="s">
        <v>287</v>
      </c>
      <c r="B102" s="83">
        <v>787</v>
      </c>
      <c r="C102" s="84" t="s">
        <v>65</v>
      </c>
      <c r="D102" s="84" t="s">
        <v>288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ht="19.5" customHeight="1" x14ac:dyDescent="0.35">
      <c r="A103" s="48" t="s">
        <v>289</v>
      </c>
      <c r="B103" s="83">
        <v>722</v>
      </c>
      <c r="C103" s="84" t="s">
        <v>97</v>
      </c>
      <c r="D103" s="84" t="s">
        <v>290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ht="19.5" customHeight="1" x14ac:dyDescent="0.35">
      <c r="A104" s="48" t="s">
        <v>291</v>
      </c>
      <c r="B104" s="83">
        <v>629</v>
      </c>
      <c r="C104" s="87" t="s">
        <v>97</v>
      </c>
      <c r="D104" s="84" t="s">
        <v>292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ht="19.5" customHeight="1" x14ac:dyDescent="0.35">
      <c r="A105" s="48" t="s">
        <v>293</v>
      </c>
      <c r="B105" s="83">
        <v>872</v>
      </c>
      <c r="C105" s="84" t="s">
        <v>65</v>
      </c>
      <c r="D105" s="84" t="s">
        <v>294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ht="19.5" customHeight="1" x14ac:dyDescent="0.35">
      <c r="A106" s="48" t="s">
        <v>295</v>
      </c>
      <c r="B106" s="83">
        <v>735</v>
      </c>
      <c r="C106" s="84" t="s">
        <v>261</v>
      </c>
      <c r="D106" s="84" t="s">
        <v>296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ht="19.5" customHeight="1" x14ac:dyDescent="0.35">
      <c r="A107" s="48" t="s">
        <v>297</v>
      </c>
      <c r="B107" s="83">
        <v>734</v>
      </c>
      <c r="C107" s="87" t="s">
        <v>298</v>
      </c>
      <c r="D107" s="84" t="s">
        <v>299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ht="19.5" customHeight="1" x14ac:dyDescent="0.35">
      <c r="A108" s="48" t="s">
        <v>300</v>
      </c>
      <c r="B108" s="83">
        <v>427</v>
      </c>
      <c r="C108" s="84" t="s">
        <v>301</v>
      </c>
      <c r="D108" s="84" t="s">
        <v>302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ht="19.5" customHeight="1" x14ac:dyDescent="0.35">
      <c r="A109" s="48" t="s">
        <v>303</v>
      </c>
      <c r="B109" s="83">
        <v>663</v>
      </c>
      <c r="C109" s="84" t="s">
        <v>212</v>
      </c>
      <c r="D109" s="84" t="s">
        <v>304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ht="19.5" customHeight="1" x14ac:dyDescent="0.35">
      <c r="A110" s="48" t="s">
        <v>305</v>
      </c>
      <c r="B110" s="83">
        <v>191</v>
      </c>
      <c r="C110" s="84" t="s">
        <v>306</v>
      </c>
      <c r="D110" s="84" t="s">
        <v>307</v>
      </c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ht="19.5" customHeight="1" x14ac:dyDescent="0.35">
      <c r="A111" s="48" t="s">
        <v>308</v>
      </c>
      <c r="B111" s="83">
        <v>370</v>
      </c>
      <c r="C111" s="84" t="s">
        <v>87</v>
      </c>
      <c r="D111" s="84" t="s">
        <v>309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ht="19.5" customHeight="1" x14ac:dyDescent="0.35">
      <c r="A112" s="48" t="s">
        <v>310</v>
      </c>
      <c r="B112" s="83">
        <v>211</v>
      </c>
      <c r="C112" s="84" t="s">
        <v>311</v>
      </c>
      <c r="D112" s="84" t="s">
        <v>312</v>
      </c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ht="19.5" customHeight="1" x14ac:dyDescent="0.35">
      <c r="A113" s="48" t="s">
        <v>313</v>
      </c>
      <c r="B113" s="83">
        <v>433</v>
      </c>
      <c r="C113" s="84" t="s">
        <v>314</v>
      </c>
      <c r="D113" s="84" t="s">
        <v>315</v>
      </c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ht="19.5" customHeight="1" x14ac:dyDescent="0.35">
      <c r="A114" s="48" t="s">
        <v>316</v>
      </c>
      <c r="B114" s="83">
        <v>193</v>
      </c>
      <c r="C114" s="84" t="s">
        <v>241</v>
      </c>
      <c r="D114" s="84" t="s">
        <v>317</v>
      </c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ht="19.5" customHeight="1" x14ac:dyDescent="0.35">
      <c r="A115" s="48" t="s">
        <v>318</v>
      </c>
      <c r="B115" s="83">
        <v>206</v>
      </c>
      <c r="C115" s="84" t="s">
        <v>319</v>
      </c>
      <c r="D115" s="84" t="s">
        <v>320</v>
      </c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ht="19.5" customHeight="1" x14ac:dyDescent="0.35">
      <c r="A116" s="48" t="s">
        <v>321</v>
      </c>
      <c r="B116" s="83">
        <v>836</v>
      </c>
      <c r="C116" s="84" t="s">
        <v>65</v>
      </c>
      <c r="D116" s="84" t="s">
        <v>322</v>
      </c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ht="19.5" customHeight="1" x14ac:dyDescent="0.35">
      <c r="A117" s="48" t="s">
        <v>323</v>
      </c>
      <c r="B117" s="83">
        <v>801</v>
      </c>
      <c r="C117" s="84" t="s">
        <v>65</v>
      </c>
      <c r="D117" s="84" t="s">
        <v>324</v>
      </c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ht="19.5" customHeight="1" x14ac:dyDescent="0.35">
      <c r="A118" s="48" t="s">
        <v>325</v>
      </c>
      <c r="B118" s="83">
        <v>845</v>
      </c>
      <c r="C118" s="84" t="s">
        <v>65</v>
      </c>
      <c r="D118" s="84" t="s">
        <v>326</v>
      </c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ht="19.5" customHeight="1" x14ac:dyDescent="0.35">
      <c r="A119" s="48" t="s">
        <v>327</v>
      </c>
      <c r="B119" s="83">
        <v>796</v>
      </c>
      <c r="C119" s="84" t="s">
        <v>65</v>
      </c>
      <c r="D119" s="84" t="s">
        <v>328</v>
      </c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ht="19.5" customHeight="1" x14ac:dyDescent="0.35">
      <c r="A120" s="94" t="s">
        <v>329</v>
      </c>
      <c r="B120" s="83">
        <v>205</v>
      </c>
      <c r="C120" s="84" t="s">
        <v>330</v>
      </c>
      <c r="D120" s="84" t="s">
        <v>331</v>
      </c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ht="19.5" customHeight="1" x14ac:dyDescent="0.35">
      <c r="A121" s="48" t="s">
        <v>332</v>
      </c>
      <c r="B121" s="83">
        <v>204</v>
      </c>
      <c r="C121" s="87" t="s">
        <v>241</v>
      </c>
      <c r="D121" s="84" t="s">
        <v>333</v>
      </c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ht="19.5" customHeight="1" x14ac:dyDescent="0.35">
      <c r="A122" s="48" t="s">
        <v>334</v>
      </c>
      <c r="B122" s="83">
        <v>885</v>
      </c>
      <c r="C122" s="84" t="s">
        <v>65</v>
      </c>
      <c r="D122" s="84" t="s">
        <v>335</v>
      </c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ht="19.5" customHeight="1" x14ac:dyDescent="0.35">
      <c r="A123" s="94" t="s">
        <v>336</v>
      </c>
      <c r="B123" s="83">
        <v>837</v>
      </c>
      <c r="C123" s="84" t="s">
        <v>65</v>
      </c>
      <c r="D123" s="84" t="s">
        <v>337</v>
      </c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ht="19.5" customHeight="1" x14ac:dyDescent="0.35">
      <c r="A124" s="48" t="s">
        <v>338</v>
      </c>
      <c r="B124" s="83">
        <v>753</v>
      </c>
      <c r="C124" s="84" t="s">
        <v>65</v>
      </c>
      <c r="D124" s="84" t="s">
        <v>339</v>
      </c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ht="19.5" customHeight="1" x14ac:dyDescent="0.35">
      <c r="A125" s="48" t="s">
        <v>340</v>
      </c>
      <c r="B125" s="83">
        <v>258</v>
      </c>
      <c r="C125" s="84" t="s">
        <v>341</v>
      </c>
      <c r="D125" s="84" t="s">
        <v>342</v>
      </c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ht="19.5" customHeight="1" x14ac:dyDescent="0.35">
      <c r="A126" s="85" t="s">
        <v>343</v>
      </c>
      <c r="B126" s="86">
        <v>1001</v>
      </c>
      <c r="C126" s="87" t="s">
        <v>65</v>
      </c>
      <c r="D126" s="87" t="s">
        <v>344</v>
      </c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ht="19.5" customHeight="1" x14ac:dyDescent="0.35">
      <c r="A127" s="48" t="s">
        <v>345</v>
      </c>
      <c r="B127" s="83">
        <v>220</v>
      </c>
      <c r="C127" s="84" t="s">
        <v>65</v>
      </c>
      <c r="D127" s="84" t="s">
        <v>346</v>
      </c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ht="19.5" customHeight="1" x14ac:dyDescent="0.35">
      <c r="A128" s="48" t="s">
        <v>347</v>
      </c>
      <c r="B128" s="83">
        <v>881</v>
      </c>
      <c r="C128" s="84" t="s">
        <v>65</v>
      </c>
      <c r="D128" s="84" t="s">
        <v>348</v>
      </c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ht="19.5" customHeight="1" x14ac:dyDescent="0.35">
      <c r="A129" s="48" t="s">
        <v>349</v>
      </c>
      <c r="B129" s="83">
        <v>878</v>
      </c>
      <c r="C129" s="84" t="s">
        <v>65</v>
      </c>
      <c r="D129" s="84" t="s">
        <v>350</v>
      </c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ht="19.5" customHeight="1" x14ac:dyDescent="0.35">
      <c r="A130" s="85" t="s">
        <v>351</v>
      </c>
      <c r="B130" s="83">
        <v>795</v>
      </c>
      <c r="C130" s="84" t="s">
        <v>65</v>
      </c>
      <c r="D130" s="87" t="s">
        <v>352</v>
      </c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ht="19.5" customHeight="1" x14ac:dyDescent="0.35">
      <c r="A131" s="85" t="s">
        <v>353</v>
      </c>
      <c r="B131" s="86">
        <v>931</v>
      </c>
      <c r="C131" s="87" t="s">
        <v>65</v>
      </c>
      <c r="D131" s="87" t="s">
        <v>354</v>
      </c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ht="19.5" customHeight="1" x14ac:dyDescent="0.35">
      <c r="A132" s="48" t="s">
        <v>355</v>
      </c>
      <c r="B132" s="83">
        <v>225</v>
      </c>
      <c r="C132" s="84" t="s">
        <v>356</v>
      </c>
      <c r="D132" s="84" t="s">
        <v>357</v>
      </c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ht="19.5" customHeight="1" x14ac:dyDescent="0.35">
      <c r="A133" s="85" t="s">
        <v>358</v>
      </c>
      <c r="B133" s="86">
        <v>989</v>
      </c>
      <c r="C133" s="87" t="s">
        <v>65</v>
      </c>
      <c r="D133" s="87" t="s">
        <v>359</v>
      </c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ht="19.5" customHeight="1" x14ac:dyDescent="0.35">
      <c r="A134" s="85" t="s">
        <v>360</v>
      </c>
      <c r="B134" s="86">
        <v>1002</v>
      </c>
      <c r="C134" s="87" t="s">
        <v>65</v>
      </c>
      <c r="D134" s="87" t="s">
        <v>361</v>
      </c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ht="19.5" customHeight="1" x14ac:dyDescent="0.35">
      <c r="A135" s="85" t="s">
        <v>362</v>
      </c>
      <c r="B135" s="86">
        <v>977</v>
      </c>
      <c r="C135" s="87" t="s">
        <v>65</v>
      </c>
      <c r="D135" s="87" t="s">
        <v>363</v>
      </c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ht="19.5" customHeight="1" x14ac:dyDescent="0.35">
      <c r="A136" s="48" t="s">
        <v>364</v>
      </c>
      <c r="B136" s="83">
        <v>905</v>
      </c>
      <c r="C136" s="84" t="s">
        <v>65</v>
      </c>
      <c r="D136" s="84" t="s">
        <v>364</v>
      </c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ht="19.5" customHeight="1" x14ac:dyDescent="0.35">
      <c r="A137" s="48" t="s">
        <v>365</v>
      </c>
      <c r="B137" s="83">
        <v>846</v>
      </c>
      <c r="C137" s="84" t="s">
        <v>65</v>
      </c>
      <c r="D137" s="84" t="s">
        <v>366</v>
      </c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ht="19.5" customHeight="1" x14ac:dyDescent="0.35">
      <c r="A138" s="85" t="s">
        <v>367</v>
      </c>
      <c r="B138" s="86">
        <v>941</v>
      </c>
      <c r="C138" s="87" t="s">
        <v>65</v>
      </c>
      <c r="D138" s="87" t="s">
        <v>368</v>
      </c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ht="19.5" customHeight="1" x14ac:dyDescent="0.35">
      <c r="A139" s="48" t="s">
        <v>369</v>
      </c>
      <c r="B139" s="83">
        <v>906</v>
      </c>
      <c r="C139" s="87" t="s">
        <v>370</v>
      </c>
      <c r="D139" s="84" t="s">
        <v>369</v>
      </c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ht="19.5" customHeight="1" x14ac:dyDescent="0.35">
      <c r="A140" s="48" t="s">
        <v>371</v>
      </c>
      <c r="B140" s="83">
        <v>779</v>
      </c>
      <c r="C140" s="84" t="s">
        <v>65</v>
      </c>
      <c r="D140" s="84" t="s">
        <v>372</v>
      </c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ht="19.5" customHeight="1" x14ac:dyDescent="0.35">
      <c r="A141" s="48" t="s">
        <v>373</v>
      </c>
      <c r="B141" s="83">
        <v>647</v>
      </c>
      <c r="C141" s="84" t="s">
        <v>374</v>
      </c>
      <c r="D141" s="84" t="s">
        <v>375</v>
      </c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ht="19.5" customHeight="1" x14ac:dyDescent="0.35">
      <c r="A142" s="48" t="s">
        <v>376</v>
      </c>
      <c r="B142" s="83">
        <v>816</v>
      </c>
      <c r="C142" s="84" t="s">
        <v>65</v>
      </c>
      <c r="D142" s="84" t="s">
        <v>377</v>
      </c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ht="19.5" customHeight="1" x14ac:dyDescent="0.35">
      <c r="A143" s="48" t="s">
        <v>378</v>
      </c>
      <c r="B143" s="83">
        <v>758</v>
      </c>
      <c r="C143" s="84" t="s">
        <v>379</v>
      </c>
      <c r="D143" s="84" t="s">
        <v>380</v>
      </c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ht="19.5" customHeight="1" x14ac:dyDescent="0.35">
      <c r="A144" s="48" t="s">
        <v>381</v>
      </c>
      <c r="B144" s="83">
        <v>760</v>
      </c>
      <c r="C144" s="84" t="s">
        <v>65</v>
      </c>
      <c r="D144" s="84" t="s">
        <v>382</v>
      </c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ht="19.5" customHeight="1" x14ac:dyDescent="0.35">
      <c r="A145" s="85" t="s">
        <v>383</v>
      </c>
      <c r="B145" s="86">
        <v>929</v>
      </c>
      <c r="C145" s="87" t="s">
        <v>65</v>
      </c>
      <c r="D145" s="87" t="s">
        <v>384</v>
      </c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ht="19.5" customHeight="1" x14ac:dyDescent="0.35">
      <c r="A146" s="48" t="s">
        <v>385</v>
      </c>
      <c r="B146" s="83">
        <v>239</v>
      </c>
      <c r="C146" s="84" t="s">
        <v>386</v>
      </c>
      <c r="D146" s="84" t="s">
        <v>387</v>
      </c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ht="19.5" customHeight="1" x14ac:dyDescent="0.35">
      <c r="A147" s="48" t="s">
        <v>388</v>
      </c>
      <c r="B147" s="83">
        <v>810</v>
      </c>
      <c r="C147" s="84" t="s">
        <v>65</v>
      </c>
      <c r="D147" s="84" t="s">
        <v>389</v>
      </c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ht="19.5" customHeight="1" x14ac:dyDescent="0.35">
      <c r="A148" s="85" t="s">
        <v>390</v>
      </c>
      <c r="B148" s="83">
        <v>227</v>
      </c>
      <c r="C148" s="87" t="s">
        <v>391</v>
      </c>
      <c r="D148" s="84" t="s">
        <v>392</v>
      </c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ht="19.5" customHeight="1" x14ac:dyDescent="0.35">
      <c r="A149" s="85" t="s">
        <v>393</v>
      </c>
      <c r="B149" s="86">
        <v>992</v>
      </c>
      <c r="C149" s="87" t="s">
        <v>65</v>
      </c>
      <c r="D149" s="87" t="s">
        <v>394</v>
      </c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ht="19.5" customHeight="1" x14ac:dyDescent="0.35">
      <c r="A150" s="48" t="s">
        <v>395</v>
      </c>
      <c r="B150" s="83">
        <v>815</v>
      </c>
      <c r="C150" s="84" t="s">
        <v>65</v>
      </c>
      <c r="D150" s="84" t="s">
        <v>396</v>
      </c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ht="19.5" customHeight="1" x14ac:dyDescent="0.35">
      <c r="A151" s="85" t="s">
        <v>397</v>
      </c>
      <c r="B151" s="86">
        <v>946</v>
      </c>
      <c r="C151" s="87" t="s">
        <v>398</v>
      </c>
      <c r="D151" s="87" t="s">
        <v>399</v>
      </c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ht="19.5" customHeight="1" x14ac:dyDescent="0.35">
      <c r="A152" s="48" t="s">
        <v>400</v>
      </c>
      <c r="B152" s="83">
        <v>814</v>
      </c>
      <c r="C152" s="84" t="s">
        <v>401</v>
      </c>
      <c r="D152" s="84" t="s">
        <v>402</v>
      </c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ht="19.5" customHeight="1" x14ac:dyDescent="0.35">
      <c r="A153" s="48" t="s">
        <v>403</v>
      </c>
      <c r="B153" s="83">
        <v>774</v>
      </c>
      <c r="C153" s="84" t="s">
        <v>401</v>
      </c>
      <c r="D153" s="84" t="s">
        <v>404</v>
      </c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ht="19.5" customHeight="1" x14ac:dyDescent="0.35">
      <c r="A154" s="85" t="s">
        <v>405</v>
      </c>
      <c r="B154" s="83">
        <v>772</v>
      </c>
      <c r="C154" s="87" t="s">
        <v>95</v>
      </c>
      <c r="D154" s="87" t="s">
        <v>406</v>
      </c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ht="19.5" customHeight="1" x14ac:dyDescent="0.35">
      <c r="A155" s="48" t="s">
        <v>407</v>
      </c>
      <c r="B155" s="83">
        <v>773</v>
      </c>
      <c r="C155" s="84" t="s">
        <v>408</v>
      </c>
      <c r="D155" s="84" t="s">
        <v>409</v>
      </c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ht="19.5" customHeight="1" x14ac:dyDescent="0.35">
      <c r="A156" s="48" t="s">
        <v>410</v>
      </c>
      <c r="B156" s="83">
        <v>771</v>
      </c>
      <c r="C156" s="84" t="s">
        <v>398</v>
      </c>
      <c r="D156" s="84" t="s">
        <v>411</v>
      </c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ht="19.5" customHeight="1" x14ac:dyDescent="0.35">
      <c r="A157" s="85" t="s">
        <v>412</v>
      </c>
      <c r="B157" s="86">
        <v>950</v>
      </c>
      <c r="C157" s="87" t="s">
        <v>65</v>
      </c>
      <c r="D157" s="87" t="s">
        <v>413</v>
      </c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ht="19.5" customHeight="1" x14ac:dyDescent="0.35">
      <c r="A158" s="48" t="s">
        <v>414</v>
      </c>
      <c r="B158" s="83">
        <v>840</v>
      </c>
      <c r="C158" s="84" t="s">
        <v>65</v>
      </c>
      <c r="D158" s="84" t="s">
        <v>415</v>
      </c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ht="19.5" customHeight="1" x14ac:dyDescent="0.35">
      <c r="A159" s="48" t="s">
        <v>416</v>
      </c>
      <c r="B159" s="83">
        <v>843</v>
      </c>
      <c r="C159" s="84" t="s">
        <v>417</v>
      </c>
      <c r="D159" s="84" t="s">
        <v>418</v>
      </c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ht="19.5" customHeight="1" x14ac:dyDescent="0.35">
      <c r="A160" s="48" t="s">
        <v>419</v>
      </c>
      <c r="B160" s="83">
        <v>812</v>
      </c>
      <c r="C160" s="84" t="s">
        <v>65</v>
      </c>
      <c r="D160" s="84" t="s">
        <v>420</v>
      </c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26" s="114" customFormat="1" ht="19.5" customHeight="1" x14ac:dyDescent="0.35">
      <c r="A161" s="85" t="s">
        <v>1029</v>
      </c>
      <c r="B161" s="86">
        <v>1016</v>
      </c>
      <c r="C161" s="87" t="s">
        <v>65</v>
      </c>
      <c r="D161" s="87" t="s">
        <v>1030</v>
      </c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26" ht="19.5" customHeight="1" x14ac:dyDescent="0.35">
      <c r="A162" s="48" t="s">
        <v>421</v>
      </c>
      <c r="B162" s="83">
        <v>259</v>
      </c>
      <c r="C162" s="84" t="s">
        <v>422</v>
      </c>
      <c r="D162" s="84" t="s">
        <v>423</v>
      </c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26" ht="19.5" customHeight="1" x14ac:dyDescent="0.35">
      <c r="A163" s="48" t="s">
        <v>424</v>
      </c>
      <c r="B163" s="83">
        <v>249</v>
      </c>
      <c r="C163" s="84" t="s">
        <v>425</v>
      </c>
      <c r="D163" s="84" t="s">
        <v>426</v>
      </c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26" ht="19.5" customHeight="1" x14ac:dyDescent="0.35">
      <c r="A164" s="48" t="s">
        <v>427</v>
      </c>
      <c r="B164" s="83">
        <v>891</v>
      </c>
      <c r="C164" s="84" t="s">
        <v>65</v>
      </c>
      <c r="D164" s="84" t="s">
        <v>428</v>
      </c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26" ht="19.5" customHeight="1" x14ac:dyDescent="0.35">
      <c r="A165" s="48" t="s">
        <v>429</v>
      </c>
      <c r="B165" s="83">
        <v>261</v>
      </c>
      <c r="C165" s="84" t="s">
        <v>207</v>
      </c>
      <c r="D165" s="84" t="s">
        <v>430</v>
      </c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26" ht="19.5" customHeight="1" x14ac:dyDescent="0.35">
      <c r="A166" s="48" t="s">
        <v>431</v>
      </c>
      <c r="B166" s="83">
        <v>254</v>
      </c>
      <c r="C166" s="84" t="s">
        <v>432</v>
      </c>
      <c r="D166" s="84" t="s">
        <v>433</v>
      </c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26" ht="19.5" customHeight="1" x14ac:dyDescent="0.35">
      <c r="A167" s="48" t="s">
        <v>434</v>
      </c>
      <c r="B167" s="83">
        <v>252</v>
      </c>
      <c r="C167" s="84" t="s">
        <v>435</v>
      </c>
      <c r="D167" s="84" t="s">
        <v>436</v>
      </c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26" ht="19.5" customHeight="1" x14ac:dyDescent="0.35">
      <c r="A168" s="95" t="s">
        <v>437</v>
      </c>
      <c r="B168" s="96">
        <v>935</v>
      </c>
      <c r="C168" s="97" t="s">
        <v>201</v>
      </c>
      <c r="D168" s="97" t="s">
        <v>438</v>
      </c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26" ht="19.5" customHeight="1" x14ac:dyDescent="0.35">
      <c r="A169" s="89" t="s">
        <v>439</v>
      </c>
      <c r="B169" s="90">
        <v>916</v>
      </c>
      <c r="C169" s="91" t="s">
        <v>440</v>
      </c>
      <c r="D169" s="91" t="s">
        <v>441</v>
      </c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9.5" customHeight="1" x14ac:dyDescent="0.35">
      <c r="A170" s="48" t="s">
        <v>442</v>
      </c>
      <c r="B170" s="83">
        <v>553</v>
      </c>
      <c r="C170" s="84" t="s">
        <v>443</v>
      </c>
      <c r="D170" s="84" t="s">
        <v>444</v>
      </c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26" ht="19.5" customHeight="1" x14ac:dyDescent="0.35">
      <c r="A171" s="85" t="s">
        <v>445</v>
      </c>
      <c r="B171" s="86">
        <v>978</v>
      </c>
      <c r="C171" s="87" t="s">
        <v>65</v>
      </c>
      <c r="D171" s="87" t="s">
        <v>446</v>
      </c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26" ht="19.5" customHeight="1" x14ac:dyDescent="0.35">
      <c r="A172" s="48" t="s">
        <v>447</v>
      </c>
      <c r="B172" s="83">
        <v>800</v>
      </c>
      <c r="C172" s="84" t="s">
        <v>65</v>
      </c>
      <c r="D172" s="84" t="s">
        <v>448</v>
      </c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26" ht="19.5" customHeight="1" x14ac:dyDescent="0.35">
      <c r="A173" s="48" t="s">
        <v>449</v>
      </c>
      <c r="B173" s="83">
        <v>280</v>
      </c>
      <c r="C173" s="84" t="s">
        <v>319</v>
      </c>
      <c r="D173" s="84" t="s">
        <v>450</v>
      </c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26" ht="19.5" customHeight="1" x14ac:dyDescent="0.35">
      <c r="A174" s="85" t="s">
        <v>451</v>
      </c>
      <c r="B174" s="86">
        <v>925</v>
      </c>
      <c r="C174" s="87" t="s">
        <v>65</v>
      </c>
      <c r="D174" s="87" t="s">
        <v>452</v>
      </c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26" ht="19.5" customHeight="1" x14ac:dyDescent="0.35">
      <c r="A175" s="48" t="s">
        <v>453</v>
      </c>
      <c r="B175" s="83">
        <v>276</v>
      </c>
      <c r="C175" s="84" t="s">
        <v>454</v>
      </c>
      <c r="D175" s="84" t="s">
        <v>455</v>
      </c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26" ht="19.5" customHeight="1" x14ac:dyDescent="0.35">
      <c r="A176" s="48" t="s">
        <v>456</v>
      </c>
      <c r="B176" s="83">
        <v>793</v>
      </c>
      <c r="C176" s="84" t="s">
        <v>65</v>
      </c>
      <c r="D176" s="84" t="s">
        <v>457</v>
      </c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24" ht="19.5" customHeight="1" x14ac:dyDescent="0.35">
      <c r="A177" s="48" t="s">
        <v>458</v>
      </c>
      <c r="B177" s="83">
        <v>278</v>
      </c>
      <c r="C177" s="84" t="s">
        <v>459</v>
      </c>
      <c r="D177" s="84" t="s">
        <v>460</v>
      </c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24" ht="19.5" customHeight="1" x14ac:dyDescent="0.35">
      <c r="A178" s="85" t="s">
        <v>461</v>
      </c>
      <c r="B178" s="86">
        <v>923</v>
      </c>
      <c r="C178" s="87" t="s">
        <v>65</v>
      </c>
      <c r="D178" s="87" t="s">
        <v>462</v>
      </c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24" ht="19.5" customHeight="1" x14ac:dyDescent="0.35">
      <c r="A179" s="48" t="s">
        <v>463</v>
      </c>
      <c r="B179" s="83">
        <v>457</v>
      </c>
      <c r="C179" s="84" t="s">
        <v>464</v>
      </c>
      <c r="D179" s="84" t="s">
        <v>465</v>
      </c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24" ht="19.5" customHeight="1" x14ac:dyDescent="0.35">
      <c r="A180" s="48" t="s">
        <v>466</v>
      </c>
      <c r="B180" s="83">
        <v>462</v>
      </c>
      <c r="C180" s="84" t="s">
        <v>467</v>
      </c>
      <c r="D180" s="84" t="s">
        <v>468</v>
      </c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24" ht="19.5" customHeight="1" x14ac:dyDescent="0.35">
      <c r="A181" s="48" t="s">
        <v>469</v>
      </c>
      <c r="B181" s="83">
        <v>639</v>
      </c>
      <c r="C181" s="84" t="s">
        <v>241</v>
      </c>
      <c r="D181" s="84" t="s">
        <v>470</v>
      </c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24" ht="19.5" customHeight="1" x14ac:dyDescent="0.35">
      <c r="A182" s="48" t="s">
        <v>471</v>
      </c>
      <c r="B182" s="83">
        <v>806</v>
      </c>
      <c r="C182" s="84" t="s">
        <v>65</v>
      </c>
      <c r="D182" s="84" t="s">
        <v>472</v>
      </c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24" ht="19.5" customHeight="1" x14ac:dyDescent="0.35">
      <c r="A183" s="48" t="s">
        <v>473</v>
      </c>
      <c r="B183" s="83">
        <v>279</v>
      </c>
      <c r="C183" s="84" t="s">
        <v>95</v>
      </c>
      <c r="D183" s="84" t="s">
        <v>474</v>
      </c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24" ht="19.5" customHeight="1" x14ac:dyDescent="0.35">
      <c r="A184" s="48" t="s">
        <v>475</v>
      </c>
      <c r="B184" s="83">
        <v>341</v>
      </c>
      <c r="C184" s="84" t="s">
        <v>201</v>
      </c>
      <c r="D184" s="84" t="s">
        <v>476</v>
      </c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24" ht="19.5" customHeight="1" x14ac:dyDescent="0.35">
      <c r="A185" s="85" t="s">
        <v>477</v>
      </c>
      <c r="B185" s="86">
        <v>976</v>
      </c>
      <c r="C185" s="87" t="s">
        <v>65</v>
      </c>
      <c r="D185" s="87" t="s">
        <v>478</v>
      </c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8"/>
      <c r="Q185" s="88"/>
      <c r="R185" s="88"/>
      <c r="S185" s="88"/>
      <c r="T185" s="88"/>
      <c r="U185" s="88"/>
      <c r="V185" s="88"/>
      <c r="W185" s="88"/>
      <c r="X185" s="88"/>
    </row>
    <row r="186" spans="1:24" ht="19.5" customHeight="1" x14ac:dyDescent="0.35">
      <c r="A186" s="48" t="s">
        <v>479</v>
      </c>
      <c r="B186" s="83">
        <v>570</v>
      </c>
      <c r="C186" s="84" t="s">
        <v>480</v>
      </c>
      <c r="D186" s="84" t="s">
        <v>481</v>
      </c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8"/>
      <c r="Q186" s="88"/>
      <c r="R186" s="88"/>
      <c r="S186" s="88"/>
      <c r="T186" s="88"/>
      <c r="U186" s="88"/>
      <c r="V186" s="88"/>
      <c r="W186" s="88"/>
      <c r="X186" s="88"/>
    </row>
    <row r="187" spans="1:24" ht="19.5" customHeight="1" x14ac:dyDescent="0.35">
      <c r="A187" s="48" t="s">
        <v>482</v>
      </c>
      <c r="B187" s="83">
        <v>880</v>
      </c>
      <c r="C187" s="84" t="s">
        <v>201</v>
      </c>
      <c r="D187" s="84" t="s">
        <v>483</v>
      </c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24" ht="19.5" customHeight="1" x14ac:dyDescent="0.35">
      <c r="A188" s="48" t="s">
        <v>484</v>
      </c>
      <c r="B188" s="83">
        <v>312</v>
      </c>
      <c r="C188" s="84" t="s">
        <v>485</v>
      </c>
      <c r="D188" s="84" t="s">
        <v>486</v>
      </c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24" ht="19.5" customHeight="1" x14ac:dyDescent="0.35">
      <c r="A189" s="48" t="s">
        <v>487</v>
      </c>
      <c r="B189" s="83">
        <v>284</v>
      </c>
      <c r="C189" s="84" t="s">
        <v>480</v>
      </c>
      <c r="D189" s="84" t="s">
        <v>488</v>
      </c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24" ht="19.5" customHeight="1" x14ac:dyDescent="0.35">
      <c r="A190" s="48" t="s">
        <v>489</v>
      </c>
      <c r="B190" s="83">
        <v>762</v>
      </c>
      <c r="C190" s="84" t="s">
        <v>65</v>
      </c>
      <c r="D190" s="84" t="s">
        <v>490</v>
      </c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24" ht="19.5" customHeight="1" x14ac:dyDescent="0.35">
      <c r="A191" s="48" t="s">
        <v>491</v>
      </c>
      <c r="B191" s="83">
        <v>802</v>
      </c>
      <c r="C191" s="87" t="s">
        <v>161</v>
      </c>
      <c r="D191" s="84" t="s">
        <v>492</v>
      </c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24" ht="19.5" customHeight="1" x14ac:dyDescent="0.35">
      <c r="A192" s="48" t="s">
        <v>493</v>
      </c>
      <c r="B192" s="83">
        <v>458</v>
      </c>
      <c r="C192" s="84" t="s">
        <v>311</v>
      </c>
      <c r="D192" s="84" t="s">
        <v>494</v>
      </c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ht="19.5" customHeight="1" x14ac:dyDescent="0.35">
      <c r="A193" s="85" t="s">
        <v>495</v>
      </c>
      <c r="B193" s="86">
        <v>971</v>
      </c>
      <c r="C193" s="87" t="s">
        <v>65</v>
      </c>
      <c r="D193" s="87" t="s">
        <v>496</v>
      </c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ht="19.5" customHeight="1" x14ac:dyDescent="0.35">
      <c r="A194" s="48" t="s">
        <v>497</v>
      </c>
      <c r="B194" s="83">
        <v>285</v>
      </c>
      <c r="C194" s="84" t="s">
        <v>498</v>
      </c>
      <c r="D194" s="84" t="s">
        <v>499</v>
      </c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ht="18.75" customHeight="1" x14ac:dyDescent="0.35">
      <c r="A195" s="48" t="s">
        <v>500</v>
      </c>
      <c r="B195" s="83">
        <v>310</v>
      </c>
      <c r="C195" s="84" t="s">
        <v>501</v>
      </c>
      <c r="D195" s="84" t="s">
        <v>502</v>
      </c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ht="19.5" customHeight="1" x14ac:dyDescent="0.35">
      <c r="A196" s="85" t="s">
        <v>503</v>
      </c>
      <c r="B196" s="86">
        <v>956</v>
      </c>
      <c r="C196" s="87" t="s">
        <v>65</v>
      </c>
      <c r="D196" s="87" t="s">
        <v>504</v>
      </c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ht="19.5" customHeight="1" x14ac:dyDescent="0.35">
      <c r="A197" s="85" t="s">
        <v>505</v>
      </c>
      <c r="B197" s="86">
        <v>947</v>
      </c>
      <c r="C197" s="87" t="s">
        <v>506</v>
      </c>
      <c r="D197" s="87" t="s">
        <v>507</v>
      </c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ht="19.5" customHeight="1" x14ac:dyDescent="0.35">
      <c r="A198" s="85" t="s">
        <v>508</v>
      </c>
      <c r="B198" s="86">
        <v>970</v>
      </c>
      <c r="C198" s="87" t="s">
        <v>201</v>
      </c>
      <c r="D198" s="87" t="s">
        <v>509</v>
      </c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ht="19.5" customHeight="1" x14ac:dyDescent="0.35">
      <c r="A199" s="48" t="s">
        <v>510</v>
      </c>
      <c r="B199" s="83">
        <v>740</v>
      </c>
      <c r="C199" s="84" t="s">
        <v>65</v>
      </c>
      <c r="D199" s="84" t="s">
        <v>511</v>
      </c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ht="19.5" customHeight="1" x14ac:dyDescent="0.35">
      <c r="A200" s="48" t="s">
        <v>512</v>
      </c>
      <c r="B200" s="83">
        <v>265</v>
      </c>
      <c r="C200" s="84" t="s">
        <v>513</v>
      </c>
      <c r="D200" s="84" t="s">
        <v>514</v>
      </c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ht="19.5" customHeight="1" x14ac:dyDescent="0.35">
      <c r="A201" s="48" t="s">
        <v>515</v>
      </c>
      <c r="B201" s="83">
        <v>720</v>
      </c>
      <c r="C201" s="87" t="s">
        <v>516</v>
      </c>
      <c r="D201" s="84" t="s">
        <v>517</v>
      </c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ht="19.5" customHeight="1" x14ac:dyDescent="0.35">
      <c r="A202" s="48" t="s">
        <v>518</v>
      </c>
      <c r="B202" s="83">
        <v>648</v>
      </c>
      <c r="C202" s="87" t="s">
        <v>519</v>
      </c>
      <c r="D202" s="84" t="s">
        <v>520</v>
      </c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ht="19.5" customHeight="1" x14ac:dyDescent="0.35">
      <c r="A203" s="85" t="s">
        <v>521</v>
      </c>
      <c r="B203" s="86">
        <v>990</v>
      </c>
      <c r="C203" s="87" t="s">
        <v>65</v>
      </c>
      <c r="D203" s="87" t="s">
        <v>522</v>
      </c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ht="19.5" customHeight="1" x14ac:dyDescent="0.35">
      <c r="A204" s="48" t="s">
        <v>523</v>
      </c>
      <c r="B204" s="83">
        <v>853</v>
      </c>
      <c r="C204" s="84" t="s">
        <v>65</v>
      </c>
      <c r="D204" s="84" t="s">
        <v>524</v>
      </c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ht="19.5" customHeight="1" x14ac:dyDescent="0.35">
      <c r="A205" s="48" t="s">
        <v>525</v>
      </c>
      <c r="B205" s="83">
        <v>853</v>
      </c>
      <c r="C205" s="84" t="s">
        <v>65</v>
      </c>
      <c r="D205" s="84" t="s">
        <v>524</v>
      </c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ht="19.5" customHeight="1" x14ac:dyDescent="0.35">
      <c r="A206" s="48" t="s">
        <v>526</v>
      </c>
      <c r="B206" s="83">
        <v>871</v>
      </c>
      <c r="C206" s="84" t="s">
        <v>65</v>
      </c>
      <c r="D206" s="84" t="s">
        <v>527</v>
      </c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ht="18.75" customHeight="1" x14ac:dyDescent="0.35">
      <c r="A207" s="48" t="s">
        <v>528</v>
      </c>
      <c r="B207" s="83">
        <v>884</v>
      </c>
      <c r="C207" s="84" t="s">
        <v>65</v>
      </c>
      <c r="D207" s="84" t="s">
        <v>529</v>
      </c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ht="19.5" customHeight="1" x14ac:dyDescent="0.35">
      <c r="A208" s="48" t="s">
        <v>530</v>
      </c>
      <c r="B208" s="83">
        <v>882</v>
      </c>
      <c r="C208" s="84" t="s">
        <v>65</v>
      </c>
      <c r="D208" s="84" t="s">
        <v>531</v>
      </c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ht="19.5" customHeight="1" x14ac:dyDescent="0.35">
      <c r="A209" s="85" t="s">
        <v>532</v>
      </c>
      <c r="B209" s="86">
        <v>968</v>
      </c>
      <c r="C209" s="87" t="s">
        <v>65</v>
      </c>
      <c r="D209" s="87" t="s">
        <v>533</v>
      </c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ht="19.5" customHeight="1" x14ac:dyDescent="0.35">
      <c r="A210" s="48" t="s">
        <v>534</v>
      </c>
      <c r="B210" s="83">
        <v>750</v>
      </c>
      <c r="C210" s="84" t="s">
        <v>65</v>
      </c>
      <c r="D210" s="84" t="s">
        <v>534</v>
      </c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ht="19.5" customHeight="1" x14ac:dyDescent="0.35">
      <c r="A211" s="48" t="s">
        <v>535</v>
      </c>
      <c r="B211" s="83">
        <v>331</v>
      </c>
      <c r="C211" s="84" t="s">
        <v>536</v>
      </c>
      <c r="D211" s="84" t="s">
        <v>537</v>
      </c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ht="19.5" customHeight="1" x14ac:dyDescent="0.35">
      <c r="A212" s="48" t="s">
        <v>538</v>
      </c>
      <c r="B212" s="83">
        <v>341</v>
      </c>
      <c r="C212" s="84" t="s">
        <v>201</v>
      </c>
      <c r="D212" s="84" t="s">
        <v>533</v>
      </c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ht="19.5" customHeight="1" x14ac:dyDescent="0.35">
      <c r="A213" s="85" t="s">
        <v>539</v>
      </c>
      <c r="B213" s="86">
        <v>975</v>
      </c>
      <c r="C213" s="87" t="s">
        <v>65</v>
      </c>
      <c r="D213" s="87" t="s">
        <v>540</v>
      </c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ht="19.5" customHeight="1" x14ac:dyDescent="0.35">
      <c r="A214" s="48" t="s">
        <v>541</v>
      </c>
      <c r="B214" s="83">
        <v>783</v>
      </c>
      <c r="C214" s="84" t="s">
        <v>65</v>
      </c>
      <c r="D214" s="84" t="s">
        <v>542</v>
      </c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ht="19.5" customHeight="1" x14ac:dyDescent="0.35">
      <c r="A215" s="85" t="s">
        <v>543</v>
      </c>
      <c r="B215" s="86">
        <v>938</v>
      </c>
      <c r="C215" s="87" t="s">
        <v>65</v>
      </c>
      <c r="D215" s="87" t="s">
        <v>544</v>
      </c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ht="19.5" customHeight="1" x14ac:dyDescent="0.35">
      <c r="A216" s="48" t="s">
        <v>545</v>
      </c>
      <c r="B216" s="83">
        <v>831</v>
      </c>
      <c r="C216" s="84" t="s">
        <v>65</v>
      </c>
      <c r="D216" s="84" t="s">
        <v>546</v>
      </c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ht="19.5" customHeight="1" x14ac:dyDescent="0.35">
      <c r="A217" s="85" t="s">
        <v>547</v>
      </c>
      <c r="B217" s="86">
        <v>1005</v>
      </c>
      <c r="C217" s="87" t="s">
        <v>65</v>
      </c>
      <c r="D217" s="87" t="s">
        <v>548</v>
      </c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ht="19.5" customHeight="1" x14ac:dyDescent="0.35">
      <c r="A218" s="48" t="s">
        <v>549</v>
      </c>
      <c r="B218" s="83">
        <v>340</v>
      </c>
      <c r="C218" s="84" t="s">
        <v>550</v>
      </c>
      <c r="D218" s="84" t="s">
        <v>551</v>
      </c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ht="19.5" customHeight="1" x14ac:dyDescent="0.35">
      <c r="A219" s="48" t="s">
        <v>552</v>
      </c>
      <c r="B219" s="83">
        <v>805</v>
      </c>
      <c r="C219" s="84" t="s">
        <v>65</v>
      </c>
      <c r="D219" s="84" t="s">
        <v>553</v>
      </c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ht="19.5" customHeight="1" x14ac:dyDescent="0.35">
      <c r="A220" s="85" t="s">
        <v>554</v>
      </c>
      <c r="B220" s="86">
        <v>930</v>
      </c>
      <c r="C220" s="87" t="s">
        <v>65</v>
      </c>
      <c r="D220" s="87" t="s">
        <v>555</v>
      </c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ht="19.5" customHeight="1" x14ac:dyDescent="0.35">
      <c r="A221" s="48" t="s">
        <v>556</v>
      </c>
      <c r="B221" s="83">
        <v>341</v>
      </c>
      <c r="C221" s="84" t="s">
        <v>201</v>
      </c>
      <c r="D221" s="84" t="s">
        <v>557</v>
      </c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ht="19.5" customHeight="1" x14ac:dyDescent="0.35">
      <c r="A222" s="48" t="s">
        <v>558</v>
      </c>
      <c r="B222" s="83">
        <v>830</v>
      </c>
      <c r="C222" s="84" t="s">
        <v>65</v>
      </c>
      <c r="D222" s="84" t="s">
        <v>559</v>
      </c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ht="19.5" customHeight="1" x14ac:dyDescent="0.35">
      <c r="A223" s="48" t="s">
        <v>560</v>
      </c>
      <c r="B223" s="83">
        <v>829</v>
      </c>
      <c r="C223" s="84" t="s">
        <v>65</v>
      </c>
      <c r="D223" s="84" t="s">
        <v>561</v>
      </c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ht="19.5" customHeight="1" x14ac:dyDescent="0.35">
      <c r="A224" s="48" t="s">
        <v>562</v>
      </c>
      <c r="B224" s="83">
        <v>741</v>
      </c>
      <c r="C224" s="84" t="s">
        <v>65</v>
      </c>
      <c r="D224" s="84" t="s">
        <v>563</v>
      </c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ht="19.5" customHeight="1" x14ac:dyDescent="0.35">
      <c r="A225" s="48" t="s">
        <v>564</v>
      </c>
      <c r="B225" s="83">
        <v>651</v>
      </c>
      <c r="C225" s="84" t="s">
        <v>565</v>
      </c>
      <c r="D225" s="84" t="s">
        <v>566</v>
      </c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ht="19.5" customHeight="1" x14ac:dyDescent="0.35">
      <c r="A226" s="48" t="s">
        <v>567</v>
      </c>
      <c r="B226" s="83">
        <v>357</v>
      </c>
      <c r="C226" s="84" t="s">
        <v>65</v>
      </c>
      <c r="D226" s="84" t="s">
        <v>568</v>
      </c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ht="19.5" customHeight="1" x14ac:dyDescent="0.35">
      <c r="A227" s="48" t="s">
        <v>569</v>
      </c>
      <c r="B227" s="83">
        <v>739</v>
      </c>
      <c r="C227" s="84" t="s">
        <v>570</v>
      </c>
      <c r="D227" s="84" t="s">
        <v>571</v>
      </c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ht="19.5" customHeight="1" x14ac:dyDescent="0.35">
      <c r="A228" s="48" t="s">
        <v>572</v>
      </c>
      <c r="B228" s="83">
        <v>657</v>
      </c>
      <c r="C228" s="84" t="s">
        <v>241</v>
      </c>
      <c r="D228" s="84" t="s">
        <v>573</v>
      </c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ht="19.5" customHeight="1" x14ac:dyDescent="0.35">
      <c r="A229" s="85" t="s">
        <v>574</v>
      </c>
      <c r="B229" s="86">
        <v>955</v>
      </c>
      <c r="C229" s="87" t="s">
        <v>65</v>
      </c>
      <c r="D229" s="87" t="s">
        <v>575</v>
      </c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ht="19.5" customHeight="1" x14ac:dyDescent="0.35">
      <c r="A230" s="48" t="s">
        <v>576</v>
      </c>
      <c r="B230" s="83">
        <v>907</v>
      </c>
      <c r="C230" s="84" t="s">
        <v>65</v>
      </c>
      <c r="D230" s="84" t="s">
        <v>577</v>
      </c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ht="19.5" customHeight="1" x14ac:dyDescent="0.35">
      <c r="A231" s="48" t="s">
        <v>578</v>
      </c>
      <c r="B231" s="83">
        <v>390</v>
      </c>
      <c r="C231" s="84" t="s">
        <v>579</v>
      </c>
      <c r="D231" s="84" t="s">
        <v>580</v>
      </c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ht="19.5" customHeight="1" x14ac:dyDescent="0.35">
      <c r="A232" s="48" t="s">
        <v>581</v>
      </c>
      <c r="B232" s="83">
        <v>789</v>
      </c>
      <c r="C232" s="84" t="s">
        <v>65</v>
      </c>
      <c r="D232" s="84" t="s">
        <v>582</v>
      </c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ht="19.5" customHeight="1" x14ac:dyDescent="0.35">
      <c r="A233" s="48" t="s">
        <v>583</v>
      </c>
      <c r="B233" s="83">
        <v>896</v>
      </c>
      <c r="C233" s="84" t="s">
        <v>65</v>
      </c>
      <c r="D233" s="84" t="s">
        <v>584</v>
      </c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ht="19.5" customHeight="1" x14ac:dyDescent="0.35">
      <c r="A234" s="48" t="s">
        <v>585</v>
      </c>
      <c r="B234" s="83">
        <v>391</v>
      </c>
      <c r="C234" s="84" t="s">
        <v>586</v>
      </c>
      <c r="D234" s="84" t="s">
        <v>587</v>
      </c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ht="19.5" customHeight="1" x14ac:dyDescent="0.35">
      <c r="A235" s="85" t="s">
        <v>588</v>
      </c>
      <c r="B235" s="86">
        <v>1010</v>
      </c>
      <c r="C235" s="87" t="s">
        <v>65</v>
      </c>
      <c r="D235" s="87" t="s">
        <v>589</v>
      </c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ht="19.5" customHeight="1" x14ac:dyDescent="0.35">
      <c r="A236" s="48" t="s">
        <v>590</v>
      </c>
      <c r="B236" s="83">
        <v>295</v>
      </c>
      <c r="C236" s="84" t="s">
        <v>591</v>
      </c>
      <c r="D236" s="84" t="s">
        <v>592</v>
      </c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ht="19.5" customHeight="1" x14ac:dyDescent="0.35">
      <c r="A237" s="48" t="s">
        <v>593</v>
      </c>
      <c r="B237" s="83">
        <v>628</v>
      </c>
      <c r="C237" s="84" t="s">
        <v>97</v>
      </c>
      <c r="D237" s="84" t="s">
        <v>594</v>
      </c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ht="19.5" customHeight="1" x14ac:dyDescent="0.35">
      <c r="A238" s="48" t="s">
        <v>595</v>
      </c>
      <c r="B238" s="83">
        <v>341</v>
      </c>
      <c r="C238" s="84" t="s">
        <v>201</v>
      </c>
      <c r="D238" s="84" t="s">
        <v>596</v>
      </c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ht="19.5" customHeight="1" x14ac:dyDescent="0.35">
      <c r="A239" s="85" t="s">
        <v>597</v>
      </c>
      <c r="B239" s="86">
        <v>974</v>
      </c>
      <c r="C239" s="87" t="s">
        <v>65</v>
      </c>
      <c r="D239" s="87" t="s">
        <v>598</v>
      </c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ht="19.5" customHeight="1" x14ac:dyDescent="0.35">
      <c r="A240" s="85" t="s">
        <v>599</v>
      </c>
      <c r="B240" s="86">
        <v>984</v>
      </c>
      <c r="C240" s="87" t="s">
        <v>65</v>
      </c>
      <c r="D240" s="87" t="s">
        <v>600</v>
      </c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ht="19.5" customHeight="1" x14ac:dyDescent="0.35">
      <c r="A241" s="85" t="s">
        <v>601</v>
      </c>
      <c r="B241" s="86">
        <v>980</v>
      </c>
      <c r="C241" s="87" t="s">
        <v>65</v>
      </c>
      <c r="D241" s="87" t="s">
        <v>602</v>
      </c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ht="19.5" customHeight="1" x14ac:dyDescent="0.35">
      <c r="A242" s="85" t="s">
        <v>603</v>
      </c>
      <c r="B242" s="86">
        <v>964</v>
      </c>
      <c r="C242" s="87" t="s">
        <v>65</v>
      </c>
      <c r="D242" s="87" t="s">
        <v>604</v>
      </c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ht="19.5" customHeight="1" x14ac:dyDescent="0.35">
      <c r="A243" s="85" t="s">
        <v>605</v>
      </c>
      <c r="B243" s="86">
        <v>987</v>
      </c>
      <c r="C243" s="87" t="s">
        <v>65</v>
      </c>
      <c r="D243" s="87" t="s">
        <v>606</v>
      </c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ht="19.5" customHeight="1" x14ac:dyDescent="0.35">
      <c r="A244" s="85" t="s">
        <v>607</v>
      </c>
      <c r="B244" s="86">
        <v>985</v>
      </c>
      <c r="C244" s="87" t="s">
        <v>65</v>
      </c>
      <c r="D244" s="87" t="s">
        <v>608</v>
      </c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ht="19.5" customHeight="1" x14ac:dyDescent="0.35">
      <c r="A245" s="48" t="s">
        <v>609</v>
      </c>
      <c r="B245" s="83">
        <v>690</v>
      </c>
      <c r="C245" s="84" t="s">
        <v>610</v>
      </c>
      <c r="D245" s="84" t="s">
        <v>611</v>
      </c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ht="19.5" customHeight="1" x14ac:dyDescent="0.35">
      <c r="A246" s="48" t="s">
        <v>612</v>
      </c>
      <c r="B246" s="83">
        <v>665</v>
      </c>
      <c r="C246" s="84" t="s">
        <v>613</v>
      </c>
      <c r="D246" s="84" t="s">
        <v>614</v>
      </c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ht="19.5" customHeight="1" x14ac:dyDescent="0.35">
      <c r="A247" s="48" t="s">
        <v>615</v>
      </c>
      <c r="B247" s="83">
        <v>858</v>
      </c>
      <c r="C247" s="84" t="s">
        <v>65</v>
      </c>
      <c r="D247" s="84" t="s">
        <v>615</v>
      </c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ht="19.5" customHeight="1" x14ac:dyDescent="0.35">
      <c r="A248" s="48" t="s">
        <v>616</v>
      </c>
      <c r="B248" s="83">
        <v>682</v>
      </c>
      <c r="C248" s="84" t="s">
        <v>617</v>
      </c>
      <c r="D248" s="84" t="s">
        <v>618</v>
      </c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ht="19.5" customHeight="1" x14ac:dyDescent="0.35">
      <c r="A249" s="85" t="s">
        <v>619</v>
      </c>
      <c r="B249" s="86">
        <v>960</v>
      </c>
      <c r="C249" s="87" t="s">
        <v>65</v>
      </c>
      <c r="D249" s="87" t="s">
        <v>620</v>
      </c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ht="19.5" customHeight="1" x14ac:dyDescent="0.35">
      <c r="A250" s="85" t="s">
        <v>621</v>
      </c>
      <c r="B250" s="86">
        <v>944</v>
      </c>
      <c r="C250" s="87" t="s">
        <v>65</v>
      </c>
      <c r="D250" s="87" t="s">
        <v>622</v>
      </c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ht="19.5" customHeight="1" x14ac:dyDescent="0.35">
      <c r="A251" s="85" t="s">
        <v>623</v>
      </c>
      <c r="B251" s="83">
        <v>600</v>
      </c>
      <c r="C251" s="84" t="s">
        <v>65</v>
      </c>
      <c r="D251" s="87" t="s">
        <v>624</v>
      </c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ht="19.5" customHeight="1" x14ac:dyDescent="0.35">
      <c r="A252" s="48" t="s">
        <v>625</v>
      </c>
      <c r="B252" s="83">
        <v>401</v>
      </c>
      <c r="C252" s="84" t="s">
        <v>65</v>
      </c>
      <c r="D252" s="84" t="s">
        <v>626</v>
      </c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ht="19.5" customHeight="1" x14ac:dyDescent="0.35">
      <c r="A253" s="48" t="s">
        <v>627</v>
      </c>
      <c r="B253" s="83">
        <v>404</v>
      </c>
      <c r="C253" s="84" t="s">
        <v>628</v>
      </c>
      <c r="D253" s="84" t="s">
        <v>629</v>
      </c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ht="19.5" customHeight="1" x14ac:dyDescent="0.35">
      <c r="A254" s="48" t="s">
        <v>630</v>
      </c>
      <c r="B254" s="83">
        <v>415</v>
      </c>
      <c r="C254" s="84" t="s">
        <v>631</v>
      </c>
      <c r="D254" s="84" t="s">
        <v>632</v>
      </c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ht="19.5" customHeight="1" x14ac:dyDescent="0.35">
      <c r="A255" s="85" t="s">
        <v>633</v>
      </c>
      <c r="B255" s="86">
        <v>967</v>
      </c>
      <c r="C255" s="87" t="s">
        <v>634</v>
      </c>
      <c r="D255" s="87" t="s">
        <v>635</v>
      </c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ht="19.5" customHeight="1" x14ac:dyDescent="0.35">
      <c r="A256" s="48" t="s">
        <v>636</v>
      </c>
      <c r="B256" s="83">
        <v>406</v>
      </c>
      <c r="C256" s="84" t="s">
        <v>637</v>
      </c>
      <c r="D256" s="84" t="s">
        <v>638</v>
      </c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1:15" ht="19.5" customHeight="1" x14ac:dyDescent="0.35">
      <c r="A257" s="48" t="s">
        <v>639</v>
      </c>
      <c r="B257" s="83">
        <v>405</v>
      </c>
      <c r="C257" s="84" t="s">
        <v>634</v>
      </c>
      <c r="D257" s="84" t="s">
        <v>640</v>
      </c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1:15" ht="19.5" customHeight="1" x14ac:dyDescent="0.35">
      <c r="A258" s="48" t="s">
        <v>641</v>
      </c>
      <c r="B258" s="83">
        <v>408</v>
      </c>
      <c r="C258" s="84" t="s">
        <v>642</v>
      </c>
      <c r="D258" s="84" t="s">
        <v>643</v>
      </c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1:15" ht="19.5" customHeight="1" x14ac:dyDescent="0.35">
      <c r="A259" s="48" t="s">
        <v>644</v>
      </c>
      <c r="B259" s="83">
        <v>283</v>
      </c>
      <c r="C259" s="84" t="s">
        <v>645</v>
      </c>
      <c r="D259" s="84" t="s">
        <v>646</v>
      </c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1:15" ht="19.5" customHeight="1" x14ac:dyDescent="0.35">
      <c r="A260" s="48" t="s">
        <v>647</v>
      </c>
      <c r="B260" s="83">
        <v>411</v>
      </c>
      <c r="C260" s="84" t="s">
        <v>648</v>
      </c>
      <c r="D260" s="84" t="s">
        <v>649</v>
      </c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1:15" ht="19.5" customHeight="1" x14ac:dyDescent="0.35">
      <c r="A261" s="48" t="s">
        <v>650</v>
      </c>
      <c r="B261" s="83">
        <v>412</v>
      </c>
      <c r="C261" s="84" t="s">
        <v>651</v>
      </c>
      <c r="D261" s="84" t="s">
        <v>652</v>
      </c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1:15" ht="19.5" customHeight="1" x14ac:dyDescent="0.35">
      <c r="A262" s="48" t="s">
        <v>653</v>
      </c>
      <c r="B262" s="83">
        <v>413</v>
      </c>
      <c r="C262" s="84" t="s">
        <v>654</v>
      </c>
      <c r="D262" s="84" t="s">
        <v>655</v>
      </c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1:15" ht="19.5" customHeight="1" x14ac:dyDescent="0.35">
      <c r="A263" s="48" t="s">
        <v>656</v>
      </c>
      <c r="B263" s="83">
        <v>417</v>
      </c>
      <c r="C263" s="84" t="s">
        <v>657</v>
      </c>
      <c r="D263" s="84" t="s">
        <v>658</v>
      </c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1:15" ht="19.5" customHeight="1" x14ac:dyDescent="0.35">
      <c r="A264" s="85" t="s">
        <v>659</v>
      </c>
      <c r="B264" s="86">
        <v>914</v>
      </c>
      <c r="C264" s="87" t="s">
        <v>660</v>
      </c>
      <c r="D264" s="87" t="s">
        <v>661</v>
      </c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1:15" ht="19.5" customHeight="1" x14ac:dyDescent="0.35">
      <c r="A265" s="48" t="s">
        <v>662</v>
      </c>
      <c r="B265" s="83">
        <v>414</v>
      </c>
      <c r="C265" s="84" t="s">
        <v>663</v>
      </c>
      <c r="D265" s="84" t="s">
        <v>664</v>
      </c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1:15" ht="19.5" customHeight="1" x14ac:dyDescent="0.35">
      <c r="A266" s="48" t="s">
        <v>665</v>
      </c>
      <c r="B266" s="83">
        <v>666</v>
      </c>
      <c r="C266" s="84" t="s">
        <v>666</v>
      </c>
      <c r="D266" s="84" t="s">
        <v>667</v>
      </c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1:15" ht="19.5" customHeight="1" x14ac:dyDescent="0.35">
      <c r="A267" s="48" t="s">
        <v>668</v>
      </c>
      <c r="B267" s="83">
        <v>450</v>
      </c>
      <c r="C267" s="84" t="s">
        <v>669</v>
      </c>
      <c r="D267" s="84" t="s">
        <v>670</v>
      </c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1:15" ht="19.5" customHeight="1" x14ac:dyDescent="0.35">
      <c r="A268" s="48" t="s">
        <v>671</v>
      </c>
      <c r="B268" s="83">
        <v>132</v>
      </c>
      <c r="C268" s="84" t="s">
        <v>672</v>
      </c>
      <c r="D268" s="84" t="s">
        <v>673</v>
      </c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1:15" ht="19.5" customHeight="1" x14ac:dyDescent="0.35">
      <c r="A269" s="48" t="s">
        <v>674</v>
      </c>
      <c r="B269" s="83">
        <v>184</v>
      </c>
      <c r="C269" s="84" t="s">
        <v>675</v>
      </c>
      <c r="D269" s="84" t="s">
        <v>676</v>
      </c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1:15" ht="19.5" customHeight="1" x14ac:dyDescent="0.35">
      <c r="A270" s="48" t="s">
        <v>677</v>
      </c>
      <c r="B270" s="83">
        <v>850</v>
      </c>
      <c r="C270" s="84" t="s">
        <v>65</v>
      </c>
      <c r="D270" s="84" t="s">
        <v>678</v>
      </c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1:15" ht="19.5" customHeight="1" x14ac:dyDescent="0.35">
      <c r="A271" s="48" t="s">
        <v>679</v>
      </c>
      <c r="B271" s="83">
        <v>670</v>
      </c>
      <c r="C271" s="84" t="s">
        <v>680</v>
      </c>
      <c r="D271" s="84" t="s">
        <v>681</v>
      </c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1:15" ht="19.5" customHeight="1" x14ac:dyDescent="0.35">
      <c r="A272" s="85" t="s">
        <v>682</v>
      </c>
      <c r="B272" s="86">
        <v>922</v>
      </c>
      <c r="C272" s="87" t="s">
        <v>65</v>
      </c>
      <c r="D272" s="87" t="s">
        <v>683</v>
      </c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1:15" ht="19.5" customHeight="1" x14ac:dyDescent="0.35">
      <c r="A273" s="48" t="s">
        <v>684</v>
      </c>
      <c r="B273" s="83">
        <v>219</v>
      </c>
      <c r="C273" s="84" t="s">
        <v>65</v>
      </c>
      <c r="D273" s="84" t="s">
        <v>685</v>
      </c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1:15" ht="19.5" customHeight="1" x14ac:dyDescent="0.35">
      <c r="A274" s="48" t="s">
        <v>686</v>
      </c>
      <c r="B274" s="83">
        <v>422</v>
      </c>
      <c r="C274" s="84" t="s">
        <v>687</v>
      </c>
      <c r="D274" s="84" t="s">
        <v>688</v>
      </c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1:15" ht="19.5" customHeight="1" x14ac:dyDescent="0.35">
      <c r="A275" s="85" t="s">
        <v>689</v>
      </c>
      <c r="B275" s="86">
        <v>942</v>
      </c>
      <c r="C275" s="87" t="s">
        <v>65</v>
      </c>
      <c r="D275" s="87" t="s">
        <v>690</v>
      </c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1:15" ht="19.5" customHeight="1" x14ac:dyDescent="0.35">
      <c r="A276" s="48" t="s">
        <v>691</v>
      </c>
      <c r="B276" s="83">
        <v>425</v>
      </c>
      <c r="C276" s="84" t="s">
        <v>65</v>
      </c>
      <c r="D276" s="84" t="s">
        <v>692</v>
      </c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1:15" ht="19.5" customHeight="1" x14ac:dyDescent="0.35">
      <c r="A277" s="48" t="s">
        <v>693</v>
      </c>
      <c r="B277" s="83">
        <v>419</v>
      </c>
      <c r="C277" s="84" t="s">
        <v>694</v>
      </c>
      <c r="D277" s="84" t="s">
        <v>695</v>
      </c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1:15" ht="19.5" customHeight="1" x14ac:dyDescent="0.35">
      <c r="A278" s="48" t="s">
        <v>696</v>
      </c>
      <c r="B278" s="83">
        <v>761</v>
      </c>
      <c r="C278" s="84" t="s">
        <v>65</v>
      </c>
      <c r="D278" s="84" t="s">
        <v>697</v>
      </c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1:15" ht="19.5" customHeight="1" x14ac:dyDescent="0.35">
      <c r="A279" s="85" t="s">
        <v>698</v>
      </c>
      <c r="B279" s="86">
        <v>924</v>
      </c>
      <c r="C279" s="87" t="s">
        <v>65</v>
      </c>
      <c r="D279" s="87" t="s">
        <v>699</v>
      </c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1:15" ht="19.5" customHeight="1" x14ac:dyDescent="0.35">
      <c r="A280" s="48" t="s">
        <v>700</v>
      </c>
      <c r="B280" s="83">
        <v>832</v>
      </c>
      <c r="C280" s="84" t="s">
        <v>65</v>
      </c>
      <c r="D280" s="84" t="s">
        <v>701</v>
      </c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1:15" ht="19.5" customHeight="1" x14ac:dyDescent="0.35">
      <c r="A281" s="48" t="s">
        <v>702</v>
      </c>
      <c r="B281" s="83">
        <v>398</v>
      </c>
      <c r="C281" s="87" t="s">
        <v>703</v>
      </c>
      <c r="D281" s="84" t="s">
        <v>704</v>
      </c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1:15" s="115" customFormat="1" ht="19.5" customHeight="1" x14ac:dyDescent="0.35">
      <c r="A282" s="85" t="s">
        <v>1031</v>
      </c>
      <c r="B282" s="86">
        <v>1017</v>
      </c>
      <c r="C282" s="87" t="s">
        <v>65</v>
      </c>
      <c r="D282" s="87" t="s">
        <v>1032</v>
      </c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1:15" ht="19.5" customHeight="1" x14ac:dyDescent="0.35">
      <c r="A283" s="85" t="s">
        <v>705</v>
      </c>
      <c r="B283" s="86">
        <v>1013</v>
      </c>
      <c r="C283" s="87" t="s">
        <v>65</v>
      </c>
      <c r="D283" s="87" t="s">
        <v>706</v>
      </c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1:15" ht="19.5" customHeight="1" x14ac:dyDescent="0.35">
      <c r="A284" s="85" t="s">
        <v>707</v>
      </c>
      <c r="B284" s="86">
        <v>959</v>
      </c>
      <c r="C284" s="87" t="s">
        <v>65</v>
      </c>
      <c r="D284" s="87" t="s">
        <v>708</v>
      </c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1:15" ht="19.5" customHeight="1" x14ac:dyDescent="0.35">
      <c r="A285" s="85" t="s">
        <v>709</v>
      </c>
      <c r="B285" s="86">
        <v>979</v>
      </c>
      <c r="C285" s="87" t="s">
        <v>710</v>
      </c>
      <c r="D285" s="87" t="s">
        <v>711</v>
      </c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1:15" ht="19.5" customHeight="1" x14ac:dyDescent="0.35">
      <c r="A286" s="48" t="s">
        <v>712</v>
      </c>
      <c r="B286" s="83">
        <v>747</v>
      </c>
      <c r="C286" s="84" t="s">
        <v>261</v>
      </c>
      <c r="D286" s="84" t="s">
        <v>713</v>
      </c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1:15" ht="19.5" customHeight="1" x14ac:dyDescent="0.35">
      <c r="A287" s="48" t="s">
        <v>714</v>
      </c>
      <c r="B287" s="83">
        <v>763</v>
      </c>
      <c r="C287" s="87" t="s">
        <v>715</v>
      </c>
      <c r="D287" s="84" t="s">
        <v>716</v>
      </c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1:15" ht="19.5" customHeight="1" x14ac:dyDescent="0.35">
      <c r="A288" s="48" t="s">
        <v>717</v>
      </c>
      <c r="B288" s="83">
        <v>671</v>
      </c>
      <c r="C288" s="84" t="s">
        <v>718</v>
      </c>
      <c r="D288" s="84" t="s">
        <v>719</v>
      </c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1:15" ht="19.5" customHeight="1" x14ac:dyDescent="0.35">
      <c r="A289" s="85" t="s">
        <v>720</v>
      </c>
      <c r="B289" s="86">
        <v>911</v>
      </c>
      <c r="C289" s="87" t="s">
        <v>721</v>
      </c>
      <c r="D289" s="87" t="s">
        <v>722</v>
      </c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1:15" ht="19.5" customHeight="1" x14ac:dyDescent="0.35">
      <c r="A290" s="48" t="s">
        <v>723</v>
      </c>
      <c r="B290" s="83">
        <v>746</v>
      </c>
      <c r="C290" s="84" t="s">
        <v>645</v>
      </c>
      <c r="D290" s="84" t="s">
        <v>724</v>
      </c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1:15" ht="19.5" customHeight="1" x14ac:dyDescent="0.35">
      <c r="A291" s="48" t="s">
        <v>725</v>
      </c>
      <c r="B291" s="83">
        <v>438</v>
      </c>
      <c r="C291" s="84" t="s">
        <v>726</v>
      </c>
      <c r="D291" s="84" t="s">
        <v>727</v>
      </c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1:15" ht="19.5" customHeight="1" x14ac:dyDescent="0.35">
      <c r="A292" s="48" t="s">
        <v>728</v>
      </c>
      <c r="B292" s="83">
        <v>431</v>
      </c>
      <c r="C292" s="84" t="s">
        <v>729</v>
      </c>
      <c r="D292" s="84" t="s">
        <v>730</v>
      </c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1:15" ht="19.5" customHeight="1" x14ac:dyDescent="0.35">
      <c r="A293" s="48" t="s">
        <v>731</v>
      </c>
      <c r="B293" s="83">
        <v>341</v>
      </c>
      <c r="C293" s="84" t="s">
        <v>201</v>
      </c>
      <c r="D293" s="84" t="s">
        <v>732</v>
      </c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1:15" ht="19.5" customHeight="1" x14ac:dyDescent="0.35">
      <c r="A294" s="48" t="s">
        <v>733</v>
      </c>
      <c r="B294" s="83">
        <v>742</v>
      </c>
      <c r="C294" s="84" t="s">
        <v>65</v>
      </c>
      <c r="D294" s="84" t="s">
        <v>734</v>
      </c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1:15" ht="19.5" customHeight="1" x14ac:dyDescent="0.35">
      <c r="A295" s="48" t="s">
        <v>735</v>
      </c>
      <c r="B295" s="83">
        <v>676</v>
      </c>
      <c r="C295" s="84" t="s">
        <v>736</v>
      </c>
      <c r="D295" s="84" t="s">
        <v>737</v>
      </c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1:15" ht="19.5" customHeight="1" x14ac:dyDescent="0.35">
      <c r="A296" s="48" t="s">
        <v>738</v>
      </c>
      <c r="B296" s="83">
        <v>475</v>
      </c>
      <c r="C296" s="84" t="s">
        <v>306</v>
      </c>
      <c r="D296" s="84" t="s">
        <v>739</v>
      </c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1:15" ht="19.5" customHeight="1" x14ac:dyDescent="0.35">
      <c r="A297" s="48" t="s">
        <v>740</v>
      </c>
      <c r="B297" s="83">
        <v>429</v>
      </c>
      <c r="C297" s="84" t="s">
        <v>480</v>
      </c>
      <c r="D297" s="84" t="s">
        <v>741</v>
      </c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1:15" ht="19.5" customHeight="1" x14ac:dyDescent="0.35">
      <c r="A298" s="48" t="s">
        <v>742</v>
      </c>
      <c r="B298" s="83">
        <v>479</v>
      </c>
      <c r="C298" s="84" t="s">
        <v>65</v>
      </c>
      <c r="D298" s="84" t="s">
        <v>743</v>
      </c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1:15" ht="19.5" customHeight="1" x14ac:dyDescent="0.35">
      <c r="A299" s="48" t="s">
        <v>744</v>
      </c>
      <c r="B299" s="83">
        <v>902</v>
      </c>
      <c r="C299" s="84" t="s">
        <v>65</v>
      </c>
      <c r="D299" s="84" t="s">
        <v>745</v>
      </c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1:15" ht="19.5" customHeight="1" x14ac:dyDescent="0.35">
      <c r="A300" s="48" t="s">
        <v>746</v>
      </c>
      <c r="B300" s="83">
        <v>473</v>
      </c>
      <c r="C300" s="84" t="s">
        <v>319</v>
      </c>
      <c r="D300" s="84" t="s">
        <v>747</v>
      </c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1:15" ht="19.5" customHeight="1" x14ac:dyDescent="0.35">
      <c r="A301" s="48" t="s">
        <v>748</v>
      </c>
      <c r="B301" s="83">
        <v>436</v>
      </c>
      <c r="C301" s="84" t="s">
        <v>749</v>
      </c>
      <c r="D301" s="84" t="s">
        <v>750</v>
      </c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1:15" ht="19.5" customHeight="1" x14ac:dyDescent="0.35">
      <c r="A302" s="48" t="s">
        <v>751</v>
      </c>
      <c r="B302" s="83">
        <v>877</v>
      </c>
      <c r="C302" s="87" t="s">
        <v>752</v>
      </c>
      <c r="D302" s="84" t="s">
        <v>753</v>
      </c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1:15" ht="19.5" customHeight="1" x14ac:dyDescent="0.35">
      <c r="A303" s="48" t="s">
        <v>754</v>
      </c>
      <c r="B303" s="86">
        <v>926</v>
      </c>
      <c r="C303" s="84" t="s">
        <v>65</v>
      </c>
      <c r="D303" s="84" t="s">
        <v>755</v>
      </c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1:15" ht="19.5" customHeight="1" x14ac:dyDescent="0.35">
      <c r="A304" s="48" t="s">
        <v>756</v>
      </c>
      <c r="B304" s="83">
        <v>432</v>
      </c>
      <c r="C304" s="87" t="s">
        <v>757</v>
      </c>
      <c r="D304" s="84" t="s">
        <v>758</v>
      </c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1:15" ht="19.5" customHeight="1" x14ac:dyDescent="0.35">
      <c r="A305" s="48" t="s">
        <v>759</v>
      </c>
      <c r="B305" s="83">
        <v>890</v>
      </c>
      <c r="C305" s="32" t="s">
        <v>65</v>
      </c>
      <c r="D305" s="84" t="s">
        <v>760</v>
      </c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1:15" ht="19.5" customHeight="1" x14ac:dyDescent="0.35">
      <c r="A306" s="48" t="s">
        <v>761</v>
      </c>
      <c r="B306" s="83">
        <v>560</v>
      </c>
      <c r="C306" s="84" t="s">
        <v>201</v>
      </c>
      <c r="D306" s="84" t="s">
        <v>762</v>
      </c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1:15" ht="19.5" customHeight="1" x14ac:dyDescent="0.35">
      <c r="A307" s="85" t="s">
        <v>763</v>
      </c>
      <c r="B307" s="86">
        <v>954</v>
      </c>
      <c r="C307" s="87" t="s">
        <v>65</v>
      </c>
      <c r="D307" s="87" t="s">
        <v>764</v>
      </c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1:15" ht="19.5" customHeight="1" x14ac:dyDescent="0.35">
      <c r="A308" s="48" t="s">
        <v>765</v>
      </c>
      <c r="B308" s="83">
        <v>463</v>
      </c>
      <c r="C308" s="84" t="s">
        <v>766</v>
      </c>
      <c r="D308" s="84" t="s">
        <v>767</v>
      </c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1:15" ht="19.5" customHeight="1" x14ac:dyDescent="0.35">
      <c r="A309" s="85" t="s">
        <v>768</v>
      </c>
      <c r="B309" s="86">
        <v>945</v>
      </c>
      <c r="C309" s="87" t="s">
        <v>65</v>
      </c>
      <c r="D309" s="87" t="s">
        <v>769</v>
      </c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1:15" ht="19.5" customHeight="1" x14ac:dyDescent="0.35">
      <c r="A310" s="48" t="s">
        <v>770</v>
      </c>
      <c r="B310" s="83">
        <v>448</v>
      </c>
      <c r="C310" s="84" t="s">
        <v>771</v>
      </c>
      <c r="D310" s="84" t="s">
        <v>772</v>
      </c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1:15" ht="19.5" customHeight="1" x14ac:dyDescent="0.35">
      <c r="A311" s="48" t="s">
        <v>773</v>
      </c>
      <c r="B311" s="83">
        <v>449</v>
      </c>
      <c r="C311" s="84" t="s">
        <v>65</v>
      </c>
      <c r="D311" s="84" t="s">
        <v>774</v>
      </c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1:15" ht="19.5" customHeight="1" x14ac:dyDescent="0.35">
      <c r="A312" s="48" t="s">
        <v>775</v>
      </c>
      <c r="B312" s="83">
        <v>825</v>
      </c>
      <c r="C312" s="84" t="s">
        <v>65</v>
      </c>
      <c r="D312" s="84" t="s">
        <v>776</v>
      </c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1:15" ht="19.5" customHeight="1" x14ac:dyDescent="0.35">
      <c r="A313" s="85" t="s">
        <v>777</v>
      </c>
      <c r="B313" s="86">
        <v>995</v>
      </c>
      <c r="C313" s="87" t="s">
        <v>65</v>
      </c>
      <c r="D313" s="87" t="s">
        <v>778</v>
      </c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1:15" ht="19.5" customHeight="1" x14ac:dyDescent="0.35">
      <c r="A314" s="85" t="s">
        <v>779</v>
      </c>
      <c r="B314" s="86">
        <v>994</v>
      </c>
      <c r="C314" s="87" t="s">
        <v>65</v>
      </c>
      <c r="D314" s="87" t="s">
        <v>780</v>
      </c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1:15" ht="19.5" customHeight="1" x14ac:dyDescent="0.35">
      <c r="A315" s="48" t="s">
        <v>781</v>
      </c>
      <c r="B315" s="83">
        <v>465</v>
      </c>
      <c r="C315" s="84" t="s">
        <v>301</v>
      </c>
      <c r="D315" s="84" t="s">
        <v>782</v>
      </c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1:15" ht="19.5" customHeight="1" x14ac:dyDescent="0.35">
      <c r="A316" s="48" t="s">
        <v>783</v>
      </c>
      <c r="B316" s="83">
        <v>897</v>
      </c>
      <c r="C316" s="84" t="s">
        <v>65</v>
      </c>
      <c r="D316" s="84" t="s">
        <v>784</v>
      </c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1:15" ht="19.5" customHeight="1" x14ac:dyDescent="0.35">
      <c r="A317" s="48" t="s">
        <v>785</v>
      </c>
      <c r="B317" s="83">
        <v>807</v>
      </c>
      <c r="C317" s="84" t="s">
        <v>65</v>
      </c>
      <c r="D317" s="84" t="s">
        <v>786</v>
      </c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1:15" ht="19.5" customHeight="1" x14ac:dyDescent="0.35">
      <c r="A318" s="85" t="s">
        <v>787</v>
      </c>
      <c r="B318" s="86">
        <v>952</v>
      </c>
      <c r="C318" s="87" t="s">
        <v>65</v>
      </c>
      <c r="D318" s="87" t="s">
        <v>762</v>
      </c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1:15" ht="19.5" customHeight="1" x14ac:dyDescent="0.35">
      <c r="A319" s="48" t="s">
        <v>788</v>
      </c>
      <c r="B319" s="83">
        <v>277</v>
      </c>
      <c r="C319" s="84" t="s">
        <v>789</v>
      </c>
      <c r="D319" s="84" t="s">
        <v>790</v>
      </c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1:15" ht="19.5" customHeight="1" x14ac:dyDescent="0.35">
      <c r="A320" s="48" t="s">
        <v>791</v>
      </c>
      <c r="B320" s="83">
        <v>468</v>
      </c>
      <c r="C320" s="84" t="s">
        <v>65</v>
      </c>
      <c r="D320" s="84" t="s">
        <v>792</v>
      </c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1:15" ht="19.5" customHeight="1" x14ac:dyDescent="0.35">
      <c r="A321" s="48" t="s">
        <v>793</v>
      </c>
      <c r="B321" s="83">
        <v>480</v>
      </c>
      <c r="C321" s="84" t="s">
        <v>794</v>
      </c>
      <c r="D321" s="84" t="s">
        <v>795</v>
      </c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1:15" ht="19.5" customHeight="1" x14ac:dyDescent="0.35">
      <c r="A322" s="48" t="s">
        <v>796</v>
      </c>
      <c r="B322" s="83">
        <v>826</v>
      </c>
      <c r="C322" s="84" t="s">
        <v>797</v>
      </c>
      <c r="D322" s="84" t="s">
        <v>798</v>
      </c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1:15" ht="19.5" customHeight="1" x14ac:dyDescent="0.35">
      <c r="A323" s="48" t="s">
        <v>799</v>
      </c>
      <c r="B323" s="83">
        <v>757</v>
      </c>
      <c r="C323" s="87" t="s">
        <v>800</v>
      </c>
      <c r="D323" s="84" t="s">
        <v>801</v>
      </c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1:15" ht="19.5" customHeight="1" x14ac:dyDescent="0.35">
      <c r="A324" s="85" t="s">
        <v>802</v>
      </c>
      <c r="B324" s="86">
        <v>966</v>
      </c>
      <c r="C324" s="87" t="s">
        <v>65</v>
      </c>
      <c r="D324" s="87" t="s">
        <v>803</v>
      </c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1:15" ht="19.5" customHeight="1" x14ac:dyDescent="0.35">
      <c r="A325" s="85" t="s">
        <v>804</v>
      </c>
      <c r="B325" s="86">
        <v>983</v>
      </c>
      <c r="C325" s="87" t="s">
        <v>65</v>
      </c>
      <c r="D325" s="87" t="s">
        <v>805</v>
      </c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1:15" ht="19.5" customHeight="1" x14ac:dyDescent="0.35">
      <c r="A326" s="48" t="s">
        <v>806</v>
      </c>
      <c r="B326" s="83">
        <v>197</v>
      </c>
      <c r="C326" s="84" t="s">
        <v>807</v>
      </c>
      <c r="D326" s="84" t="s">
        <v>808</v>
      </c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1:15" ht="19.5" customHeight="1" x14ac:dyDescent="0.35">
      <c r="A327" s="48" t="s">
        <v>809</v>
      </c>
      <c r="B327" s="83">
        <v>790</v>
      </c>
      <c r="C327" s="84" t="s">
        <v>65</v>
      </c>
      <c r="D327" s="84" t="s">
        <v>810</v>
      </c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1:15" ht="19.5" customHeight="1" x14ac:dyDescent="0.35">
      <c r="A328" s="48" t="s">
        <v>811</v>
      </c>
      <c r="B328" s="83">
        <v>903</v>
      </c>
      <c r="C328" s="87" t="s">
        <v>812</v>
      </c>
      <c r="D328" s="84" t="s">
        <v>813</v>
      </c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1:15" ht="19.5" customHeight="1" x14ac:dyDescent="0.35">
      <c r="A329" s="85" t="s">
        <v>814</v>
      </c>
      <c r="B329" s="86">
        <v>972</v>
      </c>
      <c r="C329" s="87" t="s">
        <v>65</v>
      </c>
      <c r="D329" s="87" t="s">
        <v>815</v>
      </c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1:15" ht="19.5" customHeight="1" x14ac:dyDescent="0.35">
      <c r="A330" s="48" t="s">
        <v>816</v>
      </c>
      <c r="B330" s="83">
        <v>838</v>
      </c>
      <c r="C330" s="84" t="s">
        <v>485</v>
      </c>
      <c r="D330" s="84" t="s">
        <v>817</v>
      </c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1:15" ht="19.5" customHeight="1" x14ac:dyDescent="0.35">
      <c r="A331" s="48" t="s">
        <v>818</v>
      </c>
      <c r="B331" s="83">
        <v>901</v>
      </c>
      <c r="C331" s="84" t="s">
        <v>65</v>
      </c>
      <c r="D331" s="84" t="s">
        <v>805</v>
      </c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1:15" ht="19.5" customHeight="1" x14ac:dyDescent="0.35">
      <c r="A332" s="48" t="s">
        <v>819</v>
      </c>
      <c r="B332" s="83">
        <v>854</v>
      </c>
      <c r="C332" s="84" t="s">
        <v>65</v>
      </c>
      <c r="D332" s="84" t="s">
        <v>820</v>
      </c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1:15" ht="19.5" customHeight="1" x14ac:dyDescent="0.35">
      <c r="A333" s="48" t="s">
        <v>821</v>
      </c>
      <c r="B333" s="83">
        <v>898</v>
      </c>
      <c r="C333" s="84" t="s">
        <v>65</v>
      </c>
      <c r="D333" s="84" t="s">
        <v>822</v>
      </c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1:15" ht="19.5" customHeight="1" x14ac:dyDescent="0.35">
      <c r="A334" s="85" t="s">
        <v>823</v>
      </c>
      <c r="B334" s="86">
        <v>1012</v>
      </c>
      <c r="C334" s="87" t="s">
        <v>65</v>
      </c>
      <c r="D334" s="87" t="s">
        <v>824</v>
      </c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1:15" ht="19.5" customHeight="1" x14ac:dyDescent="0.35">
      <c r="A335" s="85" t="s">
        <v>825</v>
      </c>
      <c r="B335" s="86">
        <v>1006</v>
      </c>
      <c r="C335" s="87" t="s">
        <v>65</v>
      </c>
      <c r="D335" s="87" t="s">
        <v>826</v>
      </c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1:15" ht="19.5" customHeight="1" x14ac:dyDescent="0.35">
      <c r="A336" s="48" t="s">
        <v>827</v>
      </c>
      <c r="B336" s="83">
        <v>500</v>
      </c>
      <c r="C336" s="84" t="s">
        <v>828</v>
      </c>
      <c r="D336" s="84" t="s">
        <v>829</v>
      </c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1:15" ht="19.5" customHeight="1" x14ac:dyDescent="0.35">
      <c r="A337" s="48" t="s">
        <v>830</v>
      </c>
      <c r="B337" s="83">
        <v>493</v>
      </c>
      <c r="C337" s="84" t="s">
        <v>831</v>
      </c>
      <c r="D337" s="84" t="s">
        <v>832</v>
      </c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1:15" ht="19.5" customHeight="1" x14ac:dyDescent="0.35">
      <c r="A338" s="48" t="s">
        <v>833</v>
      </c>
      <c r="B338" s="83">
        <v>494</v>
      </c>
      <c r="C338" s="84" t="s">
        <v>834</v>
      </c>
      <c r="D338" s="84" t="s">
        <v>835</v>
      </c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1:15" ht="19.5" customHeight="1" x14ac:dyDescent="0.35">
      <c r="A339" s="48" t="s">
        <v>836</v>
      </c>
      <c r="B339" s="83">
        <v>495</v>
      </c>
      <c r="C339" s="84" t="s">
        <v>837</v>
      </c>
      <c r="D339" s="84" t="s">
        <v>838</v>
      </c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1:15" ht="19.5" customHeight="1" x14ac:dyDescent="0.35">
      <c r="A340" s="48" t="s">
        <v>839</v>
      </c>
      <c r="B340" s="83">
        <v>696</v>
      </c>
      <c r="C340" s="84" t="s">
        <v>212</v>
      </c>
      <c r="D340" s="84" t="s">
        <v>840</v>
      </c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1:15" ht="19.5" customHeight="1" x14ac:dyDescent="0.35">
      <c r="A341" s="48" t="s">
        <v>841</v>
      </c>
      <c r="B341" s="83">
        <v>716</v>
      </c>
      <c r="C341" s="84" t="s">
        <v>87</v>
      </c>
      <c r="D341" s="84" t="s">
        <v>840</v>
      </c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1:15" ht="19.5" customHeight="1" x14ac:dyDescent="0.35">
      <c r="A342" s="48" t="s">
        <v>842</v>
      </c>
      <c r="B342" s="83">
        <v>699</v>
      </c>
      <c r="C342" s="84" t="s">
        <v>95</v>
      </c>
      <c r="D342" s="84" t="s">
        <v>843</v>
      </c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1:15" ht="19.5" customHeight="1" x14ac:dyDescent="0.35">
      <c r="A343" s="48" t="s">
        <v>844</v>
      </c>
      <c r="B343" s="83">
        <v>899</v>
      </c>
      <c r="C343" s="84" t="s">
        <v>65</v>
      </c>
      <c r="D343" s="84" t="s">
        <v>845</v>
      </c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1:15" ht="19.5" customHeight="1" x14ac:dyDescent="0.35">
      <c r="A344" s="48" t="s">
        <v>846</v>
      </c>
      <c r="B344" s="83">
        <v>874</v>
      </c>
      <c r="C344" s="84" t="s">
        <v>65</v>
      </c>
      <c r="D344" s="84" t="s">
        <v>847</v>
      </c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1:15" ht="19.5" customHeight="1" x14ac:dyDescent="0.35">
      <c r="A345" s="48" t="s">
        <v>848</v>
      </c>
      <c r="B345" s="83">
        <v>522</v>
      </c>
      <c r="C345" s="84" t="s">
        <v>95</v>
      </c>
      <c r="D345" s="84" t="s">
        <v>849</v>
      </c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1:15" ht="19.5" customHeight="1" x14ac:dyDescent="0.35">
      <c r="A346" s="48" t="s">
        <v>850</v>
      </c>
      <c r="B346" s="83">
        <v>701</v>
      </c>
      <c r="C346" s="87" t="s">
        <v>851</v>
      </c>
      <c r="D346" s="84" t="s">
        <v>852</v>
      </c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1:15" ht="19.5" customHeight="1" x14ac:dyDescent="0.35">
      <c r="A347" s="48" t="s">
        <v>853</v>
      </c>
      <c r="B347" s="83">
        <v>900</v>
      </c>
      <c r="C347" s="84" t="s">
        <v>65</v>
      </c>
      <c r="D347" s="84" t="s">
        <v>854</v>
      </c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1:15" ht="19.5" customHeight="1" x14ac:dyDescent="0.35">
      <c r="A348" s="48" t="s">
        <v>855</v>
      </c>
      <c r="B348" s="83">
        <v>727</v>
      </c>
      <c r="C348" s="84" t="s">
        <v>65</v>
      </c>
      <c r="D348" s="84" t="s">
        <v>856</v>
      </c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1:15" ht="19.5" customHeight="1" x14ac:dyDescent="0.35">
      <c r="A349" s="48" t="s">
        <v>857</v>
      </c>
      <c r="B349" s="83">
        <v>528</v>
      </c>
      <c r="C349" s="84" t="s">
        <v>65</v>
      </c>
      <c r="D349" s="84" t="s">
        <v>858</v>
      </c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1:15" ht="19.5" customHeight="1" x14ac:dyDescent="0.35">
      <c r="A350" s="48" t="s">
        <v>859</v>
      </c>
      <c r="B350" s="83">
        <v>873</v>
      </c>
      <c r="C350" s="84" t="s">
        <v>65</v>
      </c>
      <c r="D350" s="84" t="s">
        <v>860</v>
      </c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1:15" ht="19.5" customHeight="1" x14ac:dyDescent="0.35">
      <c r="A351" s="48" t="s">
        <v>861</v>
      </c>
      <c r="B351" s="83">
        <v>520</v>
      </c>
      <c r="C351" s="84" t="s">
        <v>65</v>
      </c>
      <c r="D351" s="84" t="s">
        <v>860</v>
      </c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1:15" ht="19.5" customHeight="1" x14ac:dyDescent="0.35">
      <c r="A352" s="48" t="s">
        <v>862</v>
      </c>
      <c r="B352" s="83">
        <v>524</v>
      </c>
      <c r="C352" s="84" t="s">
        <v>863</v>
      </c>
      <c r="D352" s="84" t="s">
        <v>864</v>
      </c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1:15" ht="19.5" customHeight="1" x14ac:dyDescent="0.35">
      <c r="A353" s="48" t="s">
        <v>865</v>
      </c>
      <c r="B353" s="83">
        <v>532</v>
      </c>
      <c r="C353" s="84" t="s">
        <v>65</v>
      </c>
      <c r="D353" s="84" t="s">
        <v>866</v>
      </c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1:15" ht="19.5" customHeight="1" x14ac:dyDescent="0.35">
      <c r="A354" s="48" t="s">
        <v>867</v>
      </c>
      <c r="B354" s="83">
        <v>705</v>
      </c>
      <c r="C354" s="84" t="s">
        <v>95</v>
      </c>
      <c r="D354" s="84" t="s">
        <v>868</v>
      </c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1:15" ht="19.5" customHeight="1" x14ac:dyDescent="0.35">
      <c r="A355" s="48" t="s">
        <v>869</v>
      </c>
      <c r="B355" s="83">
        <v>531</v>
      </c>
      <c r="C355" s="84" t="s">
        <v>65</v>
      </c>
      <c r="D355" s="84" t="s">
        <v>870</v>
      </c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1:15" ht="19.5" customHeight="1" x14ac:dyDescent="0.35">
      <c r="A356" s="85" t="s">
        <v>871</v>
      </c>
      <c r="B356" s="86">
        <v>1003</v>
      </c>
      <c r="C356" s="87" t="s">
        <v>65</v>
      </c>
      <c r="D356" s="87" t="s">
        <v>872</v>
      </c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1:15" ht="19.5" customHeight="1" x14ac:dyDescent="0.35">
      <c r="A357" s="48" t="s">
        <v>873</v>
      </c>
      <c r="B357" s="83">
        <v>835</v>
      </c>
      <c r="C357" s="84" t="s">
        <v>65</v>
      </c>
      <c r="D357" s="84" t="s">
        <v>874</v>
      </c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1:15" ht="19.5" customHeight="1" x14ac:dyDescent="0.35">
      <c r="A358" s="48" t="s">
        <v>875</v>
      </c>
      <c r="B358" s="83">
        <v>536</v>
      </c>
      <c r="C358" s="84" t="s">
        <v>876</v>
      </c>
      <c r="D358" s="84" t="s">
        <v>877</v>
      </c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1:15" ht="19.5" customHeight="1" x14ac:dyDescent="0.35">
      <c r="A359" s="48" t="s">
        <v>878</v>
      </c>
      <c r="B359" s="83">
        <v>775</v>
      </c>
      <c r="C359" s="84" t="s">
        <v>65</v>
      </c>
      <c r="D359" s="84" t="s">
        <v>878</v>
      </c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1:15" ht="19.5" customHeight="1" x14ac:dyDescent="0.35">
      <c r="A360" s="48" t="s">
        <v>879</v>
      </c>
      <c r="B360" s="83">
        <v>707</v>
      </c>
      <c r="C360" s="84" t="s">
        <v>880</v>
      </c>
      <c r="D360" s="84" t="s">
        <v>881</v>
      </c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1:15" ht="19.5" customHeight="1" x14ac:dyDescent="0.35">
      <c r="A361" s="85" t="s">
        <v>882</v>
      </c>
      <c r="B361" s="86">
        <v>936</v>
      </c>
      <c r="C361" s="87" t="s">
        <v>65</v>
      </c>
      <c r="D361" s="87" t="s">
        <v>849</v>
      </c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1:15" ht="19.5" customHeight="1" x14ac:dyDescent="0.35">
      <c r="A362" s="48" t="s">
        <v>883</v>
      </c>
      <c r="B362" s="83">
        <v>889</v>
      </c>
      <c r="C362" s="84" t="s">
        <v>65</v>
      </c>
      <c r="D362" s="84" t="s">
        <v>884</v>
      </c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1:15" ht="19.5" customHeight="1" x14ac:dyDescent="0.35">
      <c r="A363" s="48" t="s">
        <v>885</v>
      </c>
      <c r="B363" s="83">
        <v>754</v>
      </c>
      <c r="C363" s="84" t="s">
        <v>65</v>
      </c>
      <c r="D363" s="84" t="s">
        <v>886</v>
      </c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1:15" ht="19.5" customHeight="1" x14ac:dyDescent="0.35">
      <c r="A364" s="48" t="s">
        <v>887</v>
      </c>
      <c r="B364" s="83">
        <v>813</v>
      </c>
      <c r="C364" s="84" t="s">
        <v>65</v>
      </c>
      <c r="D364" s="84" t="s">
        <v>888</v>
      </c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1:15" ht="19.5" customHeight="1" x14ac:dyDescent="0.35">
      <c r="A365" s="48" t="s">
        <v>889</v>
      </c>
      <c r="B365" s="83">
        <v>541</v>
      </c>
      <c r="C365" s="84" t="s">
        <v>890</v>
      </c>
      <c r="D365" s="84" t="s">
        <v>891</v>
      </c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1:15" ht="19.5" customHeight="1" x14ac:dyDescent="0.35">
      <c r="A366" s="85" t="s">
        <v>892</v>
      </c>
      <c r="B366" s="83">
        <v>752</v>
      </c>
      <c r="C366" s="84" t="s">
        <v>65</v>
      </c>
      <c r="D366" s="84" t="s">
        <v>893</v>
      </c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1:15" ht="19.5" customHeight="1" x14ac:dyDescent="0.35">
      <c r="A367" s="48" t="s">
        <v>894</v>
      </c>
      <c r="B367" s="83">
        <v>752</v>
      </c>
      <c r="C367" s="84" t="s">
        <v>65</v>
      </c>
      <c r="D367" s="84" t="s">
        <v>893</v>
      </c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1:15" ht="19.5" customHeight="1" x14ac:dyDescent="0.35">
      <c r="A368" s="48" t="s">
        <v>895</v>
      </c>
      <c r="B368" s="83">
        <v>752</v>
      </c>
      <c r="C368" s="84" t="s">
        <v>65</v>
      </c>
      <c r="D368" s="84" t="s">
        <v>893</v>
      </c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1:24" ht="19.5" customHeight="1" x14ac:dyDescent="0.35">
      <c r="A369" s="48" t="s">
        <v>896</v>
      </c>
      <c r="B369" s="83">
        <v>752</v>
      </c>
      <c r="C369" s="84" t="s">
        <v>65</v>
      </c>
      <c r="D369" s="84" t="s">
        <v>893</v>
      </c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1:24" ht="19.5" customHeight="1" x14ac:dyDescent="0.35">
      <c r="A370" s="48" t="s">
        <v>897</v>
      </c>
      <c r="B370" s="83">
        <v>865</v>
      </c>
      <c r="C370" s="84" t="s">
        <v>65</v>
      </c>
      <c r="D370" s="84" t="s">
        <v>898</v>
      </c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8"/>
      <c r="Q370" s="88"/>
      <c r="R370" s="88"/>
      <c r="S370" s="88"/>
      <c r="T370" s="88"/>
      <c r="U370" s="88"/>
      <c r="V370" s="88"/>
      <c r="W370" s="88"/>
      <c r="X370" s="88"/>
    </row>
    <row r="371" spans="1:24" ht="19.5" customHeight="1" x14ac:dyDescent="0.35">
      <c r="A371" s="48" t="s">
        <v>899</v>
      </c>
      <c r="B371" s="83">
        <v>893</v>
      </c>
      <c r="C371" s="84" t="s">
        <v>65</v>
      </c>
      <c r="D371" s="84" t="s">
        <v>900</v>
      </c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1:24" ht="19.5" customHeight="1" x14ac:dyDescent="0.35">
      <c r="A372" s="85" t="s">
        <v>901</v>
      </c>
      <c r="B372" s="86">
        <v>962</v>
      </c>
      <c r="C372" s="87" t="s">
        <v>65</v>
      </c>
      <c r="D372" s="87" t="s">
        <v>902</v>
      </c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1:24" ht="19.5" customHeight="1" x14ac:dyDescent="0.35">
      <c r="A373" s="48" t="s">
        <v>903</v>
      </c>
      <c r="B373" s="83">
        <v>776</v>
      </c>
      <c r="C373" s="84" t="s">
        <v>65</v>
      </c>
      <c r="D373" s="84" t="s">
        <v>904</v>
      </c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1:24" ht="19.5" customHeight="1" x14ac:dyDescent="0.35">
      <c r="A374" s="48" t="s">
        <v>905</v>
      </c>
      <c r="B374" s="83">
        <v>634</v>
      </c>
      <c r="C374" s="84" t="s">
        <v>212</v>
      </c>
      <c r="D374" s="84" t="s">
        <v>906</v>
      </c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1:24" ht="19.5" customHeight="1" x14ac:dyDescent="0.35">
      <c r="A375" s="48" t="s">
        <v>907</v>
      </c>
      <c r="B375" s="83">
        <v>545</v>
      </c>
      <c r="C375" s="84" t="s">
        <v>65</v>
      </c>
      <c r="D375" s="84" t="s">
        <v>908</v>
      </c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1:24" ht="19.5" customHeight="1" x14ac:dyDescent="0.35">
      <c r="A376" s="85" t="s">
        <v>909</v>
      </c>
      <c r="B376" s="86">
        <v>928</v>
      </c>
      <c r="C376" s="87" t="s">
        <v>65</v>
      </c>
      <c r="D376" s="87" t="s">
        <v>909</v>
      </c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1:24" ht="19.5" customHeight="1" x14ac:dyDescent="0.35">
      <c r="A377" s="85" t="s">
        <v>910</v>
      </c>
      <c r="B377" s="86">
        <v>953</v>
      </c>
      <c r="C377" s="87" t="s">
        <v>911</v>
      </c>
      <c r="D377" s="87" t="s">
        <v>860</v>
      </c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1:24" ht="19.5" customHeight="1" x14ac:dyDescent="0.35">
      <c r="A378" s="85" t="s">
        <v>912</v>
      </c>
      <c r="B378" s="86">
        <v>958</v>
      </c>
      <c r="C378" s="87" t="s">
        <v>65</v>
      </c>
      <c r="D378" s="87" t="s">
        <v>913</v>
      </c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1:24" ht="19.5" customHeight="1" x14ac:dyDescent="0.35">
      <c r="A379" s="48" t="s">
        <v>914</v>
      </c>
      <c r="B379" s="83">
        <v>550</v>
      </c>
      <c r="C379" s="84" t="s">
        <v>915</v>
      </c>
      <c r="D379" s="84" t="s">
        <v>916</v>
      </c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1:24" ht="19.5" customHeight="1" x14ac:dyDescent="0.35">
      <c r="A380" s="85" t="s">
        <v>917</v>
      </c>
      <c r="B380" s="86">
        <v>988</v>
      </c>
      <c r="C380" s="87" t="s">
        <v>65</v>
      </c>
      <c r="D380" s="87" t="s">
        <v>918</v>
      </c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1:24" ht="19.5" customHeight="1" x14ac:dyDescent="0.35">
      <c r="A381" s="85" t="s">
        <v>919</v>
      </c>
      <c r="B381" s="86">
        <v>965</v>
      </c>
      <c r="C381" s="87" t="s">
        <v>65</v>
      </c>
      <c r="D381" s="87" t="s">
        <v>920</v>
      </c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1:24" ht="19.5" customHeight="1" x14ac:dyDescent="0.35">
      <c r="A382" s="48" t="s">
        <v>921</v>
      </c>
      <c r="B382" s="83">
        <v>784</v>
      </c>
      <c r="C382" s="87" t="s">
        <v>922</v>
      </c>
      <c r="D382" s="84" t="s">
        <v>923</v>
      </c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1:24" ht="19.5" customHeight="1" x14ac:dyDescent="0.35">
      <c r="A383" s="48" t="s">
        <v>924</v>
      </c>
      <c r="B383" s="83">
        <v>724</v>
      </c>
      <c r="C383" s="84" t="s">
        <v>925</v>
      </c>
      <c r="D383" s="84" t="s">
        <v>926</v>
      </c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1:24" ht="19.5" customHeight="1" x14ac:dyDescent="0.35">
      <c r="A384" s="48" t="s">
        <v>927</v>
      </c>
      <c r="B384" s="83">
        <v>861</v>
      </c>
      <c r="C384" s="84" t="s">
        <v>65</v>
      </c>
      <c r="D384" s="84" t="s">
        <v>928</v>
      </c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1:15" ht="19.5" customHeight="1" x14ac:dyDescent="0.35">
      <c r="A385" s="48" t="s">
        <v>929</v>
      </c>
      <c r="B385" s="83">
        <v>749</v>
      </c>
      <c r="C385" s="84" t="s">
        <v>65</v>
      </c>
      <c r="D385" s="84" t="s">
        <v>231</v>
      </c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1:15" ht="19.5" customHeight="1" x14ac:dyDescent="0.35">
      <c r="A386" s="48" t="s">
        <v>930</v>
      </c>
      <c r="B386" s="83">
        <v>777</v>
      </c>
      <c r="C386" s="84" t="s">
        <v>65</v>
      </c>
      <c r="D386" s="84" t="s">
        <v>931</v>
      </c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1:15" ht="19.5" customHeight="1" x14ac:dyDescent="0.35">
      <c r="A387" s="48" t="s">
        <v>932</v>
      </c>
      <c r="B387" s="83">
        <v>827</v>
      </c>
      <c r="C387" s="84" t="s">
        <v>65</v>
      </c>
      <c r="D387" s="84" t="s">
        <v>933</v>
      </c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1:15" ht="19.5" customHeight="1" x14ac:dyDescent="0.35">
      <c r="A388" s="48" t="s">
        <v>934</v>
      </c>
      <c r="B388" s="83">
        <v>547</v>
      </c>
      <c r="C388" s="84" t="s">
        <v>935</v>
      </c>
      <c r="D388" s="84" t="s">
        <v>936</v>
      </c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1:15" ht="19.5" customHeight="1" x14ac:dyDescent="0.35">
      <c r="A389" s="48" t="s">
        <v>937</v>
      </c>
      <c r="B389" s="83">
        <v>809</v>
      </c>
      <c r="C389" s="84" t="s">
        <v>65</v>
      </c>
      <c r="D389" s="84" t="s">
        <v>938</v>
      </c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1:15" ht="19.5" customHeight="1" x14ac:dyDescent="0.35">
      <c r="A390" s="48" t="s">
        <v>939</v>
      </c>
      <c r="B390" s="83">
        <v>768</v>
      </c>
      <c r="C390" s="84" t="s">
        <v>65</v>
      </c>
      <c r="D390" s="84" t="s">
        <v>940</v>
      </c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1:15" ht="19.5" customHeight="1" x14ac:dyDescent="0.35">
      <c r="A391" s="48" t="s">
        <v>941</v>
      </c>
      <c r="B391" s="83">
        <v>888</v>
      </c>
      <c r="C391" s="84" t="s">
        <v>65</v>
      </c>
      <c r="D391" s="84" t="s">
        <v>942</v>
      </c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1:15" ht="19.5" customHeight="1" x14ac:dyDescent="0.35">
      <c r="A392" s="48" t="s">
        <v>943</v>
      </c>
      <c r="B392" s="83">
        <v>504</v>
      </c>
      <c r="C392" s="84" t="s">
        <v>241</v>
      </c>
      <c r="D392" s="84" t="s">
        <v>944</v>
      </c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1:15" ht="19.5" customHeight="1" x14ac:dyDescent="0.35">
      <c r="A393" s="48" t="s">
        <v>945</v>
      </c>
      <c r="B393" s="83">
        <v>555</v>
      </c>
      <c r="C393" s="84" t="s">
        <v>946</v>
      </c>
      <c r="D393" s="84" t="s">
        <v>947</v>
      </c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1:15" ht="19.5" customHeight="1" x14ac:dyDescent="0.35">
      <c r="A394" s="48" t="s">
        <v>948</v>
      </c>
      <c r="B394" s="83">
        <v>283</v>
      </c>
      <c r="C394" s="84" t="s">
        <v>645</v>
      </c>
      <c r="D394" s="84" t="s">
        <v>949</v>
      </c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1:15" ht="19.5" customHeight="1" x14ac:dyDescent="0.35">
      <c r="A395" s="48" t="s">
        <v>950</v>
      </c>
      <c r="B395" s="83">
        <v>769</v>
      </c>
      <c r="C395" s="84" t="s">
        <v>65</v>
      </c>
      <c r="D395" s="84" t="s">
        <v>951</v>
      </c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1:15" ht="19.5" customHeight="1" x14ac:dyDescent="0.35">
      <c r="A396" s="48" t="s">
        <v>952</v>
      </c>
      <c r="B396" s="83">
        <v>828</v>
      </c>
      <c r="C396" s="84" t="s">
        <v>65</v>
      </c>
      <c r="D396" s="84" t="s">
        <v>953</v>
      </c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1:15" ht="19.5" customHeight="1" x14ac:dyDescent="0.35">
      <c r="A397" s="48" t="s">
        <v>954</v>
      </c>
      <c r="B397" s="83">
        <v>418</v>
      </c>
      <c r="C397" s="84" t="s">
        <v>645</v>
      </c>
      <c r="D397" s="84" t="s">
        <v>955</v>
      </c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1:15" ht="19.5" customHeight="1" x14ac:dyDescent="0.35">
      <c r="A398" s="48" t="s">
        <v>956</v>
      </c>
      <c r="B398" s="83">
        <v>222</v>
      </c>
      <c r="C398" s="84" t="s">
        <v>957</v>
      </c>
      <c r="D398" s="84" t="s">
        <v>958</v>
      </c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1:15" ht="19.5" customHeight="1" x14ac:dyDescent="0.35">
      <c r="A399" s="48" t="s">
        <v>959</v>
      </c>
      <c r="B399" s="83">
        <v>283</v>
      </c>
      <c r="C399" s="84" t="s">
        <v>645</v>
      </c>
      <c r="D399" s="84" t="s">
        <v>960</v>
      </c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1:15" ht="19.5" customHeight="1" x14ac:dyDescent="0.35">
      <c r="A400" s="85" t="s">
        <v>961</v>
      </c>
      <c r="B400" s="86">
        <v>996</v>
      </c>
      <c r="C400" s="87" t="s">
        <v>962</v>
      </c>
      <c r="D400" s="87" t="s">
        <v>963</v>
      </c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1:15" ht="19.5" customHeight="1" x14ac:dyDescent="0.35">
      <c r="A401" s="85" t="s">
        <v>964</v>
      </c>
      <c r="B401" s="86">
        <v>991</v>
      </c>
      <c r="C401" s="87" t="s">
        <v>965</v>
      </c>
      <c r="D401" s="87" t="s">
        <v>966</v>
      </c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1:15" ht="19.5" customHeight="1" x14ac:dyDescent="0.35">
      <c r="A402" s="48" t="s">
        <v>967</v>
      </c>
      <c r="B402" s="83">
        <v>904</v>
      </c>
      <c r="C402" s="84" t="s">
        <v>65</v>
      </c>
      <c r="D402" s="84" t="s">
        <v>968</v>
      </c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1:15" ht="19.5" customHeight="1" x14ac:dyDescent="0.35">
      <c r="A403" s="48" t="s">
        <v>969</v>
      </c>
      <c r="B403" s="83">
        <v>909</v>
      </c>
      <c r="C403" s="84" t="s">
        <v>65</v>
      </c>
      <c r="D403" s="84" t="s">
        <v>970</v>
      </c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1:15" ht="19.5" customHeight="1" x14ac:dyDescent="0.35">
      <c r="A404" s="48" t="s">
        <v>971</v>
      </c>
      <c r="B404" s="83">
        <v>908</v>
      </c>
      <c r="C404" s="84" t="s">
        <v>65</v>
      </c>
      <c r="D404" s="84" t="s">
        <v>972</v>
      </c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1:15" ht="19.5" customHeight="1" x14ac:dyDescent="0.35">
      <c r="A405" s="95" t="s">
        <v>973</v>
      </c>
      <c r="B405" s="98">
        <v>963</v>
      </c>
      <c r="C405" s="99" t="s">
        <v>65</v>
      </c>
      <c r="D405" s="99" t="s">
        <v>974</v>
      </c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1:15" ht="19.5" customHeight="1" x14ac:dyDescent="0.35">
      <c r="A406" s="89" t="s">
        <v>975</v>
      </c>
      <c r="B406" s="90">
        <v>917</v>
      </c>
      <c r="C406" s="91" t="s">
        <v>976</v>
      </c>
      <c r="D406" s="91" t="s">
        <v>977</v>
      </c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1:15" ht="19.5" customHeight="1" x14ac:dyDescent="0.35">
      <c r="A407" s="89" t="s">
        <v>978</v>
      </c>
      <c r="B407" s="90">
        <v>918</v>
      </c>
      <c r="C407" s="91" t="s">
        <v>979</v>
      </c>
      <c r="D407" s="91" t="s">
        <v>980</v>
      </c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1:15" ht="19.5" customHeight="1" x14ac:dyDescent="0.35">
      <c r="A408" s="85" t="s">
        <v>981</v>
      </c>
      <c r="B408" s="86">
        <v>940</v>
      </c>
      <c r="C408" s="87" t="s">
        <v>65</v>
      </c>
      <c r="D408" s="87" t="s">
        <v>982</v>
      </c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1:15" ht="19.5" customHeight="1" x14ac:dyDescent="0.35">
      <c r="A409" s="48" t="s">
        <v>983</v>
      </c>
      <c r="B409" s="83">
        <v>751</v>
      </c>
      <c r="C409" s="84" t="s">
        <v>65</v>
      </c>
      <c r="D409" s="84" t="s">
        <v>984</v>
      </c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1:15" ht="19.5" customHeight="1" x14ac:dyDescent="0.35">
      <c r="A410" s="48" t="s">
        <v>985</v>
      </c>
      <c r="B410" s="83">
        <v>581</v>
      </c>
      <c r="C410" s="84" t="s">
        <v>485</v>
      </c>
      <c r="D410" s="84" t="s">
        <v>986</v>
      </c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1:15" ht="19.5" customHeight="1" x14ac:dyDescent="0.35">
      <c r="A411" s="48" t="s">
        <v>987</v>
      </c>
      <c r="B411" s="83">
        <v>583</v>
      </c>
      <c r="C411" s="84" t="s">
        <v>241</v>
      </c>
      <c r="D411" s="84" t="s">
        <v>988</v>
      </c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1:15" ht="19.5" customHeight="1" x14ac:dyDescent="0.35">
      <c r="A412" s="48" t="s">
        <v>989</v>
      </c>
      <c r="B412" s="83">
        <v>575</v>
      </c>
      <c r="C412" s="84" t="s">
        <v>87</v>
      </c>
      <c r="D412" s="84" t="s">
        <v>990</v>
      </c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1:15" ht="19.5" customHeight="1" x14ac:dyDescent="0.35">
      <c r="A413" s="85" t="s">
        <v>991</v>
      </c>
      <c r="B413" s="86">
        <v>1004</v>
      </c>
      <c r="C413" s="87" t="s">
        <v>65</v>
      </c>
      <c r="D413" s="87" t="s">
        <v>992</v>
      </c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1:15" ht="19.5" customHeight="1" x14ac:dyDescent="0.35">
      <c r="A414" s="48" t="s">
        <v>993</v>
      </c>
      <c r="B414" s="83">
        <v>580</v>
      </c>
      <c r="C414" s="84" t="s">
        <v>994</v>
      </c>
      <c r="D414" s="84" t="s">
        <v>995</v>
      </c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1:15" ht="19.5" customHeight="1" x14ac:dyDescent="0.35">
      <c r="A415" s="48" t="s">
        <v>996</v>
      </c>
      <c r="B415" s="83">
        <v>863</v>
      </c>
      <c r="C415" s="84" t="s">
        <v>65</v>
      </c>
      <c r="D415" s="84" t="s">
        <v>997</v>
      </c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1:15" ht="19.5" customHeight="1" x14ac:dyDescent="0.35">
      <c r="A416" s="85" t="s">
        <v>998</v>
      </c>
      <c r="B416" s="86">
        <v>986</v>
      </c>
      <c r="C416" s="87" t="s">
        <v>65</v>
      </c>
      <c r="D416" s="87" t="s">
        <v>999</v>
      </c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1:26" ht="19.5" customHeight="1" x14ac:dyDescent="0.35">
      <c r="A417" s="48" t="s">
        <v>1000</v>
      </c>
      <c r="B417" s="83">
        <v>608</v>
      </c>
      <c r="C417" s="84" t="s">
        <v>65</v>
      </c>
      <c r="D417" s="84" t="s">
        <v>1001</v>
      </c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1:26" ht="19.5" customHeight="1" x14ac:dyDescent="0.35">
      <c r="A418" s="48" t="s">
        <v>1002</v>
      </c>
      <c r="B418" s="83">
        <v>778</v>
      </c>
      <c r="C418" s="84" t="s">
        <v>65</v>
      </c>
      <c r="D418" s="84" t="s">
        <v>1003</v>
      </c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1:26" ht="19.5" customHeight="1" x14ac:dyDescent="0.35">
      <c r="A419" s="89" t="s">
        <v>1004</v>
      </c>
      <c r="B419" s="90">
        <v>919</v>
      </c>
      <c r="C419" s="91" t="s">
        <v>1005</v>
      </c>
      <c r="D419" s="91" t="s">
        <v>1006</v>
      </c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</row>
    <row r="420" spans="1:26" ht="19.5" customHeight="1" x14ac:dyDescent="0.35">
      <c r="A420" s="48" t="s">
        <v>1007</v>
      </c>
      <c r="B420" s="83">
        <v>551</v>
      </c>
      <c r="C420" s="84" t="s">
        <v>1008</v>
      </c>
      <c r="D420" s="84" t="s">
        <v>1009</v>
      </c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1:26" ht="19.5" customHeight="1" x14ac:dyDescent="0.35">
      <c r="A421" s="48" t="s">
        <v>1010</v>
      </c>
      <c r="B421" s="83">
        <v>610</v>
      </c>
      <c r="C421" s="84" t="s">
        <v>610</v>
      </c>
      <c r="D421" s="84" t="s">
        <v>1011</v>
      </c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1:26" ht="19.5" customHeight="1" x14ac:dyDescent="0.35">
      <c r="A422" s="48" t="s">
        <v>1012</v>
      </c>
      <c r="B422" s="83">
        <v>714</v>
      </c>
      <c r="C422" s="84" t="s">
        <v>1013</v>
      </c>
      <c r="D422" s="84" t="s">
        <v>1014</v>
      </c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1:26" ht="19.5" customHeight="1" x14ac:dyDescent="0.35">
      <c r="A423" s="85" t="s">
        <v>1015</v>
      </c>
      <c r="B423" s="86">
        <v>927</v>
      </c>
      <c r="C423" s="87" t="s">
        <v>610</v>
      </c>
      <c r="D423" s="87" t="s">
        <v>1016</v>
      </c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1:26" ht="19.5" customHeight="1" x14ac:dyDescent="0.35">
      <c r="A424" s="48" t="s">
        <v>1017</v>
      </c>
      <c r="B424" s="83">
        <v>791</v>
      </c>
      <c r="C424" s="84" t="s">
        <v>65</v>
      </c>
      <c r="D424" s="84" t="s">
        <v>1018</v>
      </c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1:26" ht="19.5" customHeight="1" x14ac:dyDescent="0.35">
      <c r="A425" s="48" t="s">
        <v>1019</v>
      </c>
      <c r="B425" s="83">
        <v>552</v>
      </c>
      <c r="C425" s="84" t="s">
        <v>207</v>
      </c>
      <c r="D425" s="84" t="s">
        <v>1020</v>
      </c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1:26" ht="14.25" customHeight="1" x14ac:dyDescent="0.35">
      <c r="A426" s="85" t="s">
        <v>1021</v>
      </c>
      <c r="B426" s="86">
        <v>932</v>
      </c>
      <c r="C426" s="87" t="s">
        <v>65</v>
      </c>
      <c r="D426" s="87" t="s">
        <v>1022</v>
      </c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1:26" ht="14.25" customHeight="1" x14ac:dyDescent="0.35">
      <c r="A427" s="48" t="s">
        <v>1023</v>
      </c>
      <c r="B427" s="83">
        <v>170</v>
      </c>
      <c r="C427" s="84" t="s">
        <v>65</v>
      </c>
      <c r="D427" s="84" t="s">
        <v>1024</v>
      </c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1:26" ht="14.25" customHeight="1" x14ac:dyDescent="0.35">
      <c r="A428" s="100" t="s">
        <v>1025</v>
      </c>
      <c r="B428" s="86">
        <v>969</v>
      </c>
      <c r="C428" s="87" t="s">
        <v>65</v>
      </c>
      <c r="D428" s="87" t="s">
        <v>1026</v>
      </c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1:26" ht="14.25" customHeight="1" x14ac:dyDescent="0.35">
      <c r="A429" s="48" t="s">
        <v>1027</v>
      </c>
      <c r="B429" s="83">
        <v>605</v>
      </c>
      <c r="C429" s="84" t="s">
        <v>201</v>
      </c>
      <c r="D429" s="84" t="s">
        <v>1028</v>
      </c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1:26" ht="14.25" customHeight="1" x14ac:dyDescent="0.35">
      <c r="A430" s="100"/>
      <c r="B430" s="86"/>
      <c r="C430" s="87"/>
      <c r="D430" s="87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1:26" ht="14.25" customHeight="1" x14ac:dyDescent="0.35">
      <c r="A431" s="101"/>
      <c r="B431" s="102"/>
      <c r="C431" s="84"/>
      <c r="D431" s="84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1:26" ht="14.25" customHeight="1" x14ac:dyDescent="0.35">
      <c r="A432" s="101"/>
      <c r="B432" s="102"/>
      <c r="C432" s="84"/>
      <c r="D432" s="84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1:15" ht="14.25" customHeight="1" x14ac:dyDescent="0.35">
      <c r="A433" s="101"/>
      <c r="B433" s="102"/>
      <c r="C433" s="84"/>
      <c r="D433" s="84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1:15" ht="14.25" customHeight="1" x14ac:dyDescent="0.35">
      <c r="A434" s="101"/>
      <c r="B434" s="102"/>
      <c r="C434" s="84"/>
      <c r="D434" s="84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1:15" ht="14.25" customHeight="1" x14ac:dyDescent="0.35">
      <c r="A435" s="101"/>
      <c r="B435" s="102"/>
      <c r="C435" s="84"/>
      <c r="D435" s="84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1:15" ht="14.25" customHeight="1" x14ac:dyDescent="0.35">
      <c r="A436" s="101"/>
      <c r="B436" s="102"/>
      <c r="C436" s="84"/>
      <c r="D436" s="84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1:15" ht="14.25" customHeight="1" x14ac:dyDescent="0.35">
      <c r="A437" s="101"/>
      <c r="B437" s="102"/>
      <c r="C437" s="84"/>
      <c r="D437" s="84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1:15" ht="14.25" customHeight="1" x14ac:dyDescent="0.35">
      <c r="A438" s="101"/>
      <c r="B438" s="102"/>
      <c r="C438" s="84"/>
      <c r="D438" s="84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1:15" ht="14.25" customHeight="1" x14ac:dyDescent="0.35">
      <c r="A439" s="101"/>
      <c r="B439" s="102"/>
      <c r="C439" s="84"/>
      <c r="D439" s="84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1:15" ht="14.25" customHeight="1" x14ac:dyDescent="0.35">
      <c r="A440" s="101"/>
      <c r="B440" s="102"/>
      <c r="C440" s="84"/>
      <c r="D440" s="84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1:15" ht="14.25" customHeight="1" x14ac:dyDescent="0.35">
      <c r="A441" s="88"/>
      <c r="B441" s="103"/>
      <c r="C441" s="32"/>
      <c r="D441" s="3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1:15" ht="14.25" customHeight="1" x14ac:dyDescent="0.35">
      <c r="A442" s="88"/>
      <c r="B442" s="103"/>
      <c r="C442" s="32"/>
      <c r="D442" s="3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1:15" ht="14.25" customHeight="1" x14ac:dyDescent="0.35">
      <c r="A443" s="88"/>
      <c r="B443" s="103"/>
      <c r="C443" s="32"/>
      <c r="D443" s="3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1:15" ht="14.25" customHeight="1" x14ac:dyDescent="0.35">
      <c r="A444" s="88"/>
      <c r="B444" s="103"/>
      <c r="C444" s="32"/>
      <c r="D444" s="3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1:15" ht="14.25" customHeight="1" x14ac:dyDescent="0.35">
      <c r="A445" s="88"/>
      <c r="B445" s="103"/>
      <c r="C445" s="32"/>
      <c r="D445" s="3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1:15" ht="14.25" customHeight="1" x14ac:dyDescent="0.35">
      <c r="A446" s="88"/>
      <c r="B446" s="103"/>
      <c r="C446" s="32"/>
      <c r="D446" s="3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1:15" ht="14.25" customHeight="1" x14ac:dyDescent="0.35">
      <c r="A447" s="88"/>
      <c r="B447" s="103"/>
      <c r="C447" s="32"/>
      <c r="D447" s="3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1:15" ht="14.25" customHeight="1" x14ac:dyDescent="0.35">
      <c r="A448" s="88"/>
      <c r="B448" s="103"/>
      <c r="C448" s="32"/>
      <c r="D448" s="3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1:15" ht="14.25" customHeight="1" x14ac:dyDescent="0.35">
      <c r="A449" s="88"/>
      <c r="B449" s="103"/>
      <c r="C449" s="32"/>
      <c r="D449" s="3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1:15" ht="14.25" customHeight="1" x14ac:dyDescent="0.35">
      <c r="A450" s="88"/>
      <c r="B450" s="103"/>
      <c r="C450" s="32"/>
      <c r="D450" s="3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1:15" ht="14.25" customHeight="1" x14ac:dyDescent="0.35">
      <c r="A451" s="88"/>
      <c r="B451" s="103"/>
      <c r="C451" s="32"/>
      <c r="D451" s="3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1:15" ht="14.25" customHeight="1" x14ac:dyDescent="0.35">
      <c r="A452" s="88"/>
      <c r="B452" s="103"/>
      <c r="C452" s="32"/>
      <c r="D452" s="3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1:15" ht="14.25" customHeight="1" x14ac:dyDescent="0.35">
      <c r="A453" s="88"/>
      <c r="B453" s="103"/>
      <c r="C453" s="32"/>
      <c r="D453" s="3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1:15" ht="14.25" customHeight="1" x14ac:dyDescent="0.35">
      <c r="A454" s="88"/>
      <c r="B454" s="103"/>
      <c r="C454" s="32"/>
      <c r="D454" s="3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1:15" ht="14.25" customHeight="1" x14ac:dyDescent="0.35">
      <c r="A455" s="88"/>
      <c r="B455" s="103"/>
      <c r="C455" s="32"/>
      <c r="D455" s="3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1:15" ht="14.25" customHeight="1" x14ac:dyDescent="0.35">
      <c r="A456" s="88"/>
      <c r="B456" s="103"/>
      <c r="C456" s="32"/>
      <c r="D456" s="3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1:15" ht="14.25" customHeight="1" x14ac:dyDescent="0.35">
      <c r="A457" s="88"/>
      <c r="B457" s="103"/>
      <c r="C457" s="32"/>
      <c r="D457" s="3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1:15" ht="14.25" customHeight="1" x14ac:dyDescent="0.35">
      <c r="A458" s="88"/>
      <c r="B458" s="103"/>
      <c r="C458" s="32"/>
      <c r="D458" s="3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1:15" ht="14.25" customHeight="1" x14ac:dyDescent="0.35">
      <c r="A459" s="88"/>
      <c r="B459" s="103"/>
      <c r="C459" s="32"/>
      <c r="D459" s="3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1:15" ht="14.25" customHeight="1" x14ac:dyDescent="0.35">
      <c r="A460" s="88"/>
      <c r="B460" s="103"/>
      <c r="C460" s="32"/>
      <c r="D460" s="3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1:15" ht="14.25" customHeight="1" x14ac:dyDescent="0.35">
      <c r="A461" s="88"/>
      <c r="B461" s="103"/>
      <c r="C461" s="32"/>
      <c r="D461" s="3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1:15" ht="14.25" customHeight="1" x14ac:dyDescent="0.35">
      <c r="A462" s="88"/>
      <c r="B462" s="103"/>
      <c r="C462" s="32"/>
      <c r="D462" s="3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1:15" ht="14.25" customHeight="1" x14ac:dyDescent="0.35">
      <c r="A463" s="88"/>
      <c r="B463" s="103"/>
      <c r="C463" s="32"/>
      <c r="D463" s="3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1:15" ht="14.25" customHeight="1" x14ac:dyDescent="0.35">
      <c r="A464" s="88"/>
      <c r="B464" s="103"/>
      <c r="C464" s="32"/>
      <c r="D464" s="3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1:15" ht="14.25" customHeight="1" x14ac:dyDescent="0.35">
      <c r="A465" s="88"/>
      <c r="B465" s="103"/>
      <c r="C465" s="32"/>
      <c r="D465" s="3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1:15" ht="14.25" customHeight="1" x14ac:dyDescent="0.35">
      <c r="A466" s="88"/>
      <c r="B466" s="103"/>
      <c r="C466" s="32"/>
      <c r="D466" s="3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1:15" ht="14.25" customHeight="1" x14ac:dyDescent="0.35">
      <c r="A467" s="88"/>
      <c r="B467" s="103"/>
      <c r="C467" s="32"/>
      <c r="D467" s="3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1:15" ht="14.25" customHeight="1" x14ac:dyDescent="0.35">
      <c r="A468" s="88"/>
      <c r="B468" s="103"/>
      <c r="C468" s="32"/>
      <c r="D468" s="3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1:15" ht="14.25" customHeight="1" x14ac:dyDescent="0.35">
      <c r="A469" s="88"/>
      <c r="B469" s="103"/>
      <c r="C469" s="32"/>
      <c r="D469" s="3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1:15" ht="14.25" customHeight="1" x14ac:dyDescent="0.35">
      <c r="A470" s="88"/>
      <c r="B470" s="103"/>
      <c r="C470" s="32"/>
      <c r="D470" s="3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1:15" ht="14.25" customHeight="1" x14ac:dyDescent="0.35">
      <c r="A471" s="88"/>
      <c r="B471" s="103"/>
      <c r="C471" s="32"/>
      <c r="D471" s="3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1:15" ht="14.25" customHeight="1" x14ac:dyDescent="0.35">
      <c r="A472" s="88"/>
      <c r="B472" s="103"/>
      <c r="C472" s="32"/>
      <c r="D472" s="3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1:15" ht="14.25" customHeight="1" x14ac:dyDescent="0.35">
      <c r="A473" s="88"/>
      <c r="B473" s="103"/>
      <c r="C473" s="32"/>
      <c r="D473" s="3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1:15" ht="14.25" customHeight="1" x14ac:dyDescent="0.35">
      <c r="A474" s="88"/>
      <c r="B474" s="103"/>
      <c r="C474" s="32"/>
      <c r="D474" s="3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1:15" ht="14.25" customHeight="1" x14ac:dyDescent="0.35">
      <c r="A475" s="88"/>
      <c r="B475" s="103"/>
      <c r="C475" s="32"/>
      <c r="D475" s="3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1:15" ht="14.25" customHeight="1" x14ac:dyDescent="0.35">
      <c r="A476" s="88"/>
      <c r="B476" s="103"/>
      <c r="C476" s="32"/>
      <c r="D476" s="3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1:15" ht="14.25" customHeight="1" x14ac:dyDescent="0.35">
      <c r="A477" s="88"/>
      <c r="B477" s="103"/>
      <c r="C477" s="32"/>
      <c r="D477" s="3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1:15" ht="14.25" customHeight="1" x14ac:dyDescent="0.35">
      <c r="A478" s="88"/>
      <c r="B478" s="103"/>
      <c r="C478" s="32"/>
      <c r="D478" s="3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1:15" ht="14.25" customHeight="1" x14ac:dyDescent="0.35">
      <c r="A479" s="88"/>
      <c r="B479" s="103"/>
      <c r="C479" s="32"/>
      <c r="D479" s="3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1:15" ht="14.25" customHeight="1" x14ac:dyDescent="0.35">
      <c r="A480" s="88"/>
      <c r="B480" s="103"/>
      <c r="C480" s="32"/>
      <c r="D480" s="3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1:15" ht="14.25" customHeight="1" x14ac:dyDescent="0.35">
      <c r="A481" s="88"/>
      <c r="B481" s="103"/>
      <c r="C481" s="32"/>
      <c r="D481" s="3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1:15" ht="14.25" customHeight="1" x14ac:dyDescent="0.35">
      <c r="A482" s="88"/>
      <c r="B482" s="103"/>
      <c r="C482" s="32"/>
      <c r="D482" s="3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1:15" ht="14.25" customHeight="1" x14ac:dyDescent="0.35">
      <c r="A483" s="88"/>
      <c r="B483" s="103"/>
      <c r="C483" s="32"/>
      <c r="D483" s="3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1:15" ht="14.25" customHeight="1" x14ac:dyDescent="0.35">
      <c r="A484" s="88"/>
      <c r="B484" s="103"/>
      <c r="C484" s="32"/>
      <c r="D484" s="3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1:15" ht="14.25" customHeight="1" x14ac:dyDescent="0.35">
      <c r="A485" s="88"/>
      <c r="B485" s="103"/>
      <c r="C485" s="32"/>
      <c r="D485" s="3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1:15" ht="14.25" customHeight="1" x14ac:dyDescent="0.35">
      <c r="A486" s="88"/>
      <c r="B486" s="103"/>
      <c r="C486" s="32"/>
      <c r="D486" s="3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1:15" ht="14.25" customHeight="1" x14ac:dyDescent="0.35">
      <c r="A487" s="88"/>
      <c r="B487" s="103"/>
      <c r="C487" s="32"/>
      <c r="D487" s="3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1:15" ht="14.25" customHeight="1" x14ac:dyDescent="0.35">
      <c r="A488" s="88"/>
      <c r="B488" s="103"/>
      <c r="C488" s="32"/>
      <c r="D488" s="3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1:15" ht="14.25" customHeight="1" x14ac:dyDescent="0.35">
      <c r="A489" s="88"/>
      <c r="B489" s="103"/>
      <c r="C489" s="32"/>
      <c r="D489" s="3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1:15" ht="14.25" customHeight="1" x14ac:dyDescent="0.35">
      <c r="A490" s="88"/>
      <c r="B490" s="103"/>
      <c r="C490" s="32"/>
      <c r="D490" s="3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1:15" ht="14.25" customHeight="1" x14ac:dyDescent="0.35">
      <c r="A491" s="88"/>
      <c r="B491" s="103"/>
      <c r="C491" s="32"/>
      <c r="D491" s="3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1:15" ht="14.25" customHeight="1" x14ac:dyDescent="0.35">
      <c r="A492" s="88"/>
      <c r="B492" s="103"/>
      <c r="C492" s="32"/>
      <c r="D492" s="3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1:15" ht="14.25" customHeight="1" x14ac:dyDescent="0.35">
      <c r="A493" s="88"/>
      <c r="B493" s="103"/>
      <c r="C493" s="32"/>
      <c r="D493" s="3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1:15" ht="14.25" customHeight="1" x14ac:dyDescent="0.35">
      <c r="A494" s="88"/>
      <c r="B494" s="103"/>
      <c r="C494" s="32"/>
      <c r="D494" s="3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1:15" ht="14.25" customHeight="1" x14ac:dyDescent="0.35">
      <c r="A495" s="88"/>
      <c r="B495" s="103"/>
      <c r="C495" s="32"/>
      <c r="D495" s="3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1:15" ht="14.25" customHeight="1" x14ac:dyDescent="0.35">
      <c r="A496" s="88"/>
      <c r="B496" s="103"/>
      <c r="C496" s="32"/>
      <c r="D496" s="3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1:15" ht="14.25" customHeight="1" x14ac:dyDescent="0.35">
      <c r="A497" s="88"/>
      <c r="B497" s="103"/>
      <c r="C497" s="32"/>
      <c r="D497" s="3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1:15" ht="14.25" customHeight="1" x14ac:dyDescent="0.35">
      <c r="A498" s="88"/>
      <c r="B498" s="103"/>
      <c r="C498" s="32"/>
      <c r="D498" s="3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1:15" ht="14.25" customHeight="1" x14ac:dyDescent="0.35">
      <c r="A499" s="88"/>
      <c r="B499" s="103"/>
      <c r="C499" s="32"/>
      <c r="D499" s="3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1:15" ht="14.25" customHeight="1" x14ac:dyDescent="0.35">
      <c r="A500" s="88"/>
      <c r="B500" s="103"/>
      <c r="C500" s="32"/>
      <c r="D500" s="3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1:15" ht="14.25" customHeight="1" x14ac:dyDescent="0.35">
      <c r="A501" s="88"/>
      <c r="B501" s="103"/>
      <c r="C501" s="32"/>
      <c r="D501" s="3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1:15" ht="14.25" customHeight="1" x14ac:dyDescent="0.35">
      <c r="A502" s="88"/>
      <c r="B502" s="103"/>
      <c r="C502" s="32"/>
      <c r="D502" s="3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1:15" ht="14.25" customHeight="1" x14ac:dyDescent="0.35">
      <c r="A503" s="88"/>
      <c r="B503" s="103"/>
      <c r="C503" s="32"/>
      <c r="D503" s="3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1:15" ht="14.25" customHeight="1" x14ac:dyDescent="0.35">
      <c r="A504" s="88"/>
      <c r="B504" s="103"/>
      <c r="C504" s="32"/>
      <c r="D504" s="3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1:15" ht="14.25" customHeight="1" x14ac:dyDescent="0.35">
      <c r="A505" s="88"/>
      <c r="B505" s="103"/>
      <c r="C505" s="32"/>
      <c r="D505" s="3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1:15" ht="14.25" customHeight="1" x14ac:dyDescent="0.35">
      <c r="A506" s="88"/>
      <c r="B506" s="103"/>
      <c r="C506" s="32"/>
      <c r="D506" s="3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1:15" ht="14.25" customHeight="1" x14ac:dyDescent="0.35">
      <c r="A507" s="88"/>
      <c r="B507" s="103"/>
      <c r="C507" s="32"/>
      <c r="D507" s="3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1:15" ht="14.25" customHeight="1" x14ac:dyDescent="0.35">
      <c r="A508" s="88"/>
      <c r="B508" s="103"/>
      <c r="C508" s="32"/>
      <c r="D508" s="3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1:15" ht="14.25" customHeight="1" x14ac:dyDescent="0.35">
      <c r="A509" s="88"/>
      <c r="B509" s="103"/>
      <c r="C509" s="32"/>
      <c r="D509" s="3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1:15" ht="14.25" customHeight="1" x14ac:dyDescent="0.35">
      <c r="A510" s="88"/>
      <c r="B510" s="103"/>
      <c r="C510" s="32"/>
      <c r="D510" s="3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1:15" ht="14.25" customHeight="1" x14ac:dyDescent="0.35">
      <c r="A511" s="88"/>
      <c r="B511" s="103"/>
      <c r="C511" s="32"/>
      <c r="D511" s="3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1:15" ht="14.25" customHeight="1" x14ac:dyDescent="0.35">
      <c r="A512" s="88"/>
      <c r="B512" s="103"/>
      <c r="C512" s="32"/>
      <c r="D512" s="3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1:15" ht="14.25" customHeight="1" x14ac:dyDescent="0.35">
      <c r="A513" s="88"/>
      <c r="B513" s="103"/>
      <c r="C513" s="32"/>
      <c r="D513" s="3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1:15" ht="14.25" customHeight="1" x14ac:dyDescent="0.35">
      <c r="A514" s="88"/>
      <c r="B514" s="103"/>
      <c r="C514" s="32"/>
      <c r="D514" s="3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1:15" ht="14.25" customHeight="1" x14ac:dyDescent="0.35">
      <c r="A515" s="88"/>
      <c r="B515" s="103"/>
      <c r="C515" s="32"/>
      <c r="D515" s="3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1:15" ht="14.25" customHeight="1" x14ac:dyDescent="0.35">
      <c r="A516" s="88"/>
      <c r="B516" s="103"/>
      <c r="C516" s="32"/>
      <c r="D516" s="3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1:15" ht="14.25" customHeight="1" x14ac:dyDescent="0.35">
      <c r="A517" s="88"/>
      <c r="B517" s="103"/>
      <c r="C517" s="32"/>
      <c r="D517" s="3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1:15" ht="14.25" customHeight="1" x14ac:dyDescent="0.35">
      <c r="A518" s="88"/>
      <c r="B518" s="103"/>
      <c r="C518" s="32"/>
      <c r="D518" s="3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1:15" ht="14.25" customHeight="1" x14ac:dyDescent="0.35">
      <c r="A519" s="88"/>
      <c r="B519" s="103"/>
      <c r="C519" s="32"/>
      <c r="D519" s="3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1:15" ht="14.25" customHeight="1" x14ac:dyDescent="0.35">
      <c r="A520" s="88"/>
      <c r="B520" s="103"/>
      <c r="C520" s="32"/>
      <c r="D520" s="3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1:15" ht="14.25" customHeight="1" x14ac:dyDescent="0.35">
      <c r="A521" s="88"/>
      <c r="B521" s="103"/>
      <c r="C521" s="32"/>
      <c r="D521" s="3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1:15" ht="14.25" customHeight="1" x14ac:dyDescent="0.35">
      <c r="A522" s="88"/>
      <c r="B522" s="103"/>
      <c r="C522" s="32"/>
      <c r="D522" s="3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1:15" ht="14.25" customHeight="1" x14ac:dyDescent="0.35">
      <c r="A523" s="88"/>
      <c r="B523" s="103"/>
      <c r="C523" s="32"/>
      <c r="D523" s="3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1:15" ht="14.25" customHeight="1" x14ac:dyDescent="0.35">
      <c r="A524" s="88"/>
      <c r="B524" s="103"/>
      <c r="C524" s="32"/>
      <c r="D524" s="3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</row>
    <row r="525" spans="1:15" ht="14.25" customHeight="1" x14ac:dyDescent="0.35">
      <c r="A525" s="88"/>
      <c r="B525" s="103"/>
      <c r="C525" s="32"/>
      <c r="D525" s="3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</row>
    <row r="526" spans="1:15" ht="14.25" customHeight="1" x14ac:dyDescent="0.35">
      <c r="A526" s="88"/>
      <c r="B526" s="103"/>
      <c r="C526" s="32"/>
      <c r="D526" s="3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</row>
    <row r="527" spans="1:15" ht="14.25" customHeight="1" x14ac:dyDescent="0.35">
      <c r="A527" s="88"/>
      <c r="B527" s="103"/>
      <c r="C527" s="32"/>
      <c r="D527" s="3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</row>
    <row r="528" spans="1:15" ht="14.25" customHeight="1" x14ac:dyDescent="0.35">
      <c r="A528" s="88"/>
      <c r="B528" s="103"/>
      <c r="C528" s="32"/>
      <c r="D528" s="3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</row>
    <row r="529" spans="1:15" ht="14.25" customHeight="1" x14ac:dyDescent="0.35">
      <c r="A529" s="88"/>
      <c r="B529" s="103"/>
      <c r="C529" s="32"/>
      <c r="D529" s="3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</row>
    <row r="530" spans="1:15" ht="14.25" customHeight="1" x14ac:dyDescent="0.35">
      <c r="A530" s="88"/>
      <c r="B530" s="103"/>
      <c r="C530" s="32"/>
      <c r="D530" s="3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</row>
    <row r="531" spans="1:15" ht="14.25" customHeight="1" x14ac:dyDescent="0.35">
      <c r="A531" s="88"/>
      <c r="B531" s="103"/>
      <c r="C531" s="32"/>
      <c r="D531" s="3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</row>
    <row r="532" spans="1:15" ht="14.25" customHeight="1" x14ac:dyDescent="0.35">
      <c r="A532" s="88"/>
      <c r="B532" s="103"/>
      <c r="C532" s="32"/>
      <c r="D532" s="3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</row>
    <row r="533" spans="1:15" ht="14.25" customHeight="1" x14ac:dyDescent="0.35">
      <c r="A533" s="88"/>
      <c r="B533" s="103"/>
      <c r="C533" s="32"/>
      <c r="D533" s="3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</row>
    <row r="534" spans="1:15" ht="14.25" customHeight="1" x14ac:dyDescent="0.35">
      <c r="A534" s="88"/>
      <c r="B534" s="103"/>
      <c r="C534" s="32"/>
      <c r="D534" s="3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</row>
    <row r="535" spans="1:15" ht="14.25" customHeight="1" x14ac:dyDescent="0.35">
      <c r="A535" s="88"/>
      <c r="B535" s="103"/>
      <c r="C535" s="32"/>
      <c r="D535" s="3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</row>
    <row r="536" spans="1:15" ht="14.25" customHeight="1" x14ac:dyDescent="0.35">
      <c r="A536" s="88"/>
      <c r="B536" s="103"/>
      <c r="C536" s="32"/>
      <c r="D536" s="3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</row>
    <row r="537" spans="1:15" ht="14.25" customHeight="1" x14ac:dyDescent="0.35">
      <c r="A537" s="88"/>
      <c r="B537" s="103"/>
      <c r="C537" s="32"/>
      <c r="D537" s="3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</row>
    <row r="538" spans="1:15" ht="14.25" customHeight="1" x14ac:dyDescent="0.35">
      <c r="A538" s="88"/>
      <c r="B538" s="103"/>
      <c r="C538" s="32"/>
      <c r="D538" s="3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</row>
    <row r="539" spans="1:15" ht="14.25" customHeight="1" x14ac:dyDescent="0.35">
      <c r="A539" s="88"/>
      <c r="B539" s="103"/>
      <c r="C539" s="32"/>
      <c r="D539" s="3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</row>
    <row r="540" spans="1:15" ht="14.25" customHeight="1" x14ac:dyDescent="0.35">
      <c r="A540" s="88"/>
      <c r="B540" s="103"/>
      <c r="C540" s="32"/>
      <c r="D540" s="3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</row>
    <row r="541" spans="1:15" ht="14.25" customHeight="1" x14ac:dyDescent="0.35">
      <c r="A541" s="88"/>
      <c r="B541" s="103"/>
      <c r="C541" s="32"/>
      <c r="D541" s="3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</row>
    <row r="542" spans="1:15" ht="14.25" customHeight="1" x14ac:dyDescent="0.35">
      <c r="A542" s="88"/>
      <c r="B542" s="103"/>
      <c r="C542" s="32"/>
      <c r="D542" s="3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</row>
    <row r="543" spans="1:15" ht="14.25" customHeight="1" x14ac:dyDescent="0.35">
      <c r="A543" s="88"/>
      <c r="B543" s="103"/>
      <c r="C543" s="32"/>
      <c r="D543" s="3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</row>
    <row r="544" spans="1:15" ht="14.25" customHeight="1" x14ac:dyDescent="0.35">
      <c r="A544" s="88"/>
      <c r="B544" s="103"/>
      <c r="C544" s="32"/>
      <c r="D544" s="3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</row>
    <row r="545" spans="1:15" ht="14.25" customHeight="1" x14ac:dyDescent="0.35">
      <c r="A545" s="88"/>
      <c r="B545" s="103"/>
      <c r="C545" s="32"/>
      <c r="D545" s="3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</row>
    <row r="546" spans="1:15" ht="14.25" customHeight="1" x14ac:dyDescent="0.35">
      <c r="A546" s="88"/>
      <c r="B546" s="103"/>
      <c r="C546" s="32"/>
      <c r="D546" s="3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</row>
    <row r="547" spans="1:15" ht="14.25" customHeight="1" x14ac:dyDescent="0.35">
      <c r="A547" s="88"/>
      <c r="B547" s="103"/>
      <c r="C547" s="32"/>
      <c r="D547" s="3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</row>
    <row r="548" spans="1:15" ht="14.25" customHeight="1" x14ac:dyDescent="0.35">
      <c r="A548" s="88"/>
      <c r="B548" s="103"/>
      <c r="C548" s="32"/>
      <c r="D548" s="3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</row>
    <row r="549" spans="1:15" ht="14.25" customHeight="1" x14ac:dyDescent="0.35">
      <c r="A549" s="88"/>
      <c r="B549" s="103"/>
      <c r="C549" s="32"/>
      <c r="D549" s="3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</row>
    <row r="550" spans="1:15" ht="14.25" customHeight="1" x14ac:dyDescent="0.35">
      <c r="A550" s="88"/>
      <c r="B550" s="103"/>
      <c r="C550" s="32"/>
      <c r="D550" s="3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</row>
    <row r="551" spans="1:15" ht="14.25" customHeight="1" x14ac:dyDescent="0.35">
      <c r="A551" s="88"/>
      <c r="B551" s="103"/>
      <c r="C551" s="32"/>
      <c r="D551" s="3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</row>
    <row r="552" spans="1:15" ht="14.25" customHeight="1" x14ac:dyDescent="0.35">
      <c r="A552" s="88"/>
      <c r="B552" s="103"/>
      <c r="C552" s="32"/>
      <c r="D552" s="3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</row>
    <row r="553" spans="1:15" ht="14.25" customHeight="1" x14ac:dyDescent="0.35">
      <c r="A553" s="88"/>
      <c r="B553" s="103"/>
      <c r="C553" s="32"/>
      <c r="D553" s="3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</row>
    <row r="554" spans="1:15" ht="14.25" customHeight="1" x14ac:dyDescent="0.35">
      <c r="A554" s="88"/>
      <c r="B554" s="103"/>
      <c r="C554" s="32"/>
      <c r="D554" s="3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</row>
    <row r="555" spans="1:15" ht="14.25" customHeight="1" x14ac:dyDescent="0.35">
      <c r="A555" s="88"/>
      <c r="B555" s="103"/>
      <c r="C555" s="32"/>
      <c r="D555" s="3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</row>
    <row r="556" spans="1:15" ht="14.25" customHeight="1" x14ac:dyDescent="0.35">
      <c r="A556" s="88"/>
      <c r="B556" s="103"/>
      <c r="C556" s="32"/>
      <c r="D556" s="3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</row>
    <row r="557" spans="1:15" ht="14.25" customHeight="1" x14ac:dyDescent="0.35">
      <c r="A557" s="88"/>
      <c r="B557" s="103"/>
      <c r="C557" s="32"/>
      <c r="D557" s="3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</row>
    <row r="558" spans="1:15" ht="14.25" customHeight="1" x14ac:dyDescent="0.35">
      <c r="A558" s="88"/>
      <c r="B558" s="103"/>
      <c r="C558" s="32"/>
      <c r="D558" s="3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</row>
    <row r="559" spans="1:15" ht="14.25" customHeight="1" x14ac:dyDescent="0.35">
      <c r="A559" s="88"/>
      <c r="B559" s="103"/>
      <c r="C559" s="32"/>
      <c r="D559" s="3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</row>
    <row r="560" spans="1:15" ht="14.25" customHeight="1" x14ac:dyDescent="0.35">
      <c r="A560" s="88"/>
      <c r="B560" s="103"/>
      <c r="C560" s="32"/>
      <c r="D560" s="3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</row>
    <row r="561" spans="1:15" ht="14.25" customHeight="1" x14ac:dyDescent="0.35">
      <c r="A561" s="88"/>
      <c r="B561" s="103"/>
      <c r="C561" s="32"/>
      <c r="D561" s="3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</row>
    <row r="562" spans="1:15" ht="14.25" customHeight="1" x14ac:dyDescent="0.35">
      <c r="A562" s="88"/>
      <c r="B562" s="103"/>
      <c r="C562" s="32"/>
      <c r="D562" s="3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</row>
    <row r="563" spans="1:15" ht="14.25" customHeight="1" x14ac:dyDescent="0.35">
      <c r="A563" s="88"/>
      <c r="B563" s="103"/>
      <c r="C563" s="32"/>
      <c r="D563" s="3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</row>
    <row r="564" spans="1:15" ht="14.25" customHeight="1" x14ac:dyDescent="0.35">
      <c r="A564" s="88"/>
      <c r="B564" s="103"/>
      <c r="C564" s="32"/>
      <c r="D564" s="3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</row>
    <row r="565" spans="1:15" ht="14.25" customHeight="1" x14ac:dyDescent="0.35">
      <c r="A565" s="88"/>
      <c r="B565" s="103"/>
      <c r="C565" s="32"/>
      <c r="D565" s="3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</row>
    <row r="566" spans="1:15" ht="14.25" customHeight="1" x14ac:dyDescent="0.35">
      <c r="A566" s="88"/>
      <c r="B566" s="103"/>
      <c r="C566" s="32"/>
      <c r="D566" s="3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</row>
    <row r="567" spans="1:15" ht="14.25" customHeight="1" x14ac:dyDescent="0.35">
      <c r="A567" s="88"/>
      <c r="B567" s="103"/>
      <c r="C567" s="32"/>
      <c r="D567" s="3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</row>
    <row r="568" spans="1:15" ht="14.25" customHeight="1" x14ac:dyDescent="0.35">
      <c r="A568" s="88"/>
      <c r="B568" s="103"/>
      <c r="C568" s="32"/>
      <c r="D568" s="3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</row>
    <row r="569" spans="1:15" ht="14.25" customHeight="1" x14ac:dyDescent="0.35">
      <c r="A569" s="88"/>
      <c r="B569" s="103"/>
      <c r="C569" s="32"/>
      <c r="D569" s="3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</row>
    <row r="570" spans="1:15" ht="14.25" customHeight="1" x14ac:dyDescent="0.35">
      <c r="A570" s="88"/>
      <c r="B570" s="103"/>
      <c r="C570" s="32"/>
      <c r="D570" s="3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</row>
    <row r="571" spans="1:15" ht="14.25" customHeight="1" x14ac:dyDescent="0.35">
      <c r="A571" s="88"/>
      <c r="B571" s="103"/>
      <c r="C571" s="32"/>
      <c r="D571" s="3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</row>
    <row r="572" spans="1:15" ht="14.25" customHeight="1" x14ac:dyDescent="0.35">
      <c r="A572" s="88"/>
      <c r="B572" s="103"/>
      <c r="C572" s="32"/>
      <c r="D572" s="3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</row>
    <row r="573" spans="1:15" ht="14.25" customHeight="1" x14ac:dyDescent="0.35">
      <c r="A573" s="88"/>
      <c r="B573" s="103"/>
      <c r="C573" s="32"/>
      <c r="D573" s="3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</row>
    <row r="574" spans="1:15" ht="14.25" customHeight="1" x14ac:dyDescent="0.35">
      <c r="A574" s="88"/>
      <c r="B574" s="103"/>
      <c r="C574" s="32"/>
      <c r="D574" s="3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</row>
    <row r="575" spans="1:15" ht="14.25" customHeight="1" x14ac:dyDescent="0.35">
      <c r="A575" s="88"/>
      <c r="B575" s="103"/>
      <c r="C575" s="32"/>
      <c r="D575" s="3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</row>
    <row r="576" spans="1:15" ht="14.25" customHeight="1" x14ac:dyDescent="0.35">
      <c r="A576" s="88"/>
      <c r="B576" s="103"/>
      <c r="C576" s="32"/>
      <c r="D576" s="3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</row>
    <row r="577" spans="1:15" ht="14.25" customHeight="1" x14ac:dyDescent="0.35">
      <c r="A577" s="88"/>
      <c r="B577" s="103"/>
      <c r="C577" s="32"/>
      <c r="D577" s="3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</row>
    <row r="578" spans="1:15" ht="14.25" customHeight="1" x14ac:dyDescent="0.35">
      <c r="A578" s="88"/>
      <c r="B578" s="103"/>
      <c r="C578" s="32"/>
      <c r="D578" s="3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</row>
    <row r="579" spans="1:15" ht="14.25" customHeight="1" x14ac:dyDescent="0.35">
      <c r="A579" s="88"/>
      <c r="B579" s="103"/>
      <c r="C579" s="32"/>
      <c r="D579" s="3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</row>
    <row r="580" spans="1:15" ht="14.25" customHeight="1" x14ac:dyDescent="0.35">
      <c r="A580" s="88"/>
      <c r="B580" s="103"/>
      <c r="C580" s="32"/>
      <c r="D580" s="3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</row>
    <row r="581" spans="1:15" ht="14.25" customHeight="1" x14ac:dyDescent="0.35">
      <c r="A581" s="88"/>
      <c r="B581" s="103"/>
      <c r="C581" s="32"/>
      <c r="D581" s="3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</row>
    <row r="582" spans="1:15" ht="14.25" customHeight="1" x14ac:dyDescent="0.35">
      <c r="A582" s="88"/>
      <c r="B582" s="103"/>
      <c r="C582" s="32"/>
      <c r="D582" s="3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</row>
    <row r="583" spans="1:15" ht="14.25" customHeight="1" x14ac:dyDescent="0.35">
      <c r="A583" s="88"/>
      <c r="B583" s="103"/>
      <c r="C583" s="32"/>
      <c r="D583" s="3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</row>
    <row r="584" spans="1:15" ht="14.25" customHeight="1" x14ac:dyDescent="0.35">
      <c r="A584" s="88"/>
      <c r="B584" s="103"/>
      <c r="C584" s="32"/>
      <c r="D584" s="3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</row>
    <row r="585" spans="1:15" ht="14.25" customHeight="1" x14ac:dyDescent="0.35">
      <c r="A585" s="88"/>
      <c r="B585" s="103"/>
      <c r="C585" s="32"/>
      <c r="D585" s="3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</row>
    <row r="586" spans="1:15" ht="14.25" customHeight="1" x14ac:dyDescent="0.35">
      <c r="A586" s="88"/>
      <c r="B586" s="103"/>
      <c r="C586" s="32"/>
      <c r="D586" s="3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</row>
    <row r="587" spans="1:15" ht="14.25" customHeight="1" x14ac:dyDescent="0.35">
      <c r="A587" s="88"/>
      <c r="B587" s="103"/>
      <c r="C587" s="32"/>
      <c r="D587" s="3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</row>
    <row r="588" spans="1:15" ht="14.25" customHeight="1" x14ac:dyDescent="0.35">
      <c r="A588" s="88"/>
      <c r="B588" s="103"/>
      <c r="C588" s="32"/>
      <c r="D588" s="3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</row>
    <row r="589" spans="1:15" ht="14.25" customHeight="1" x14ac:dyDescent="0.35">
      <c r="A589" s="88"/>
      <c r="B589" s="103"/>
      <c r="C589" s="32"/>
      <c r="D589" s="3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</row>
    <row r="590" spans="1:15" ht="14.25" customHeight="1" x14ac:dyDescent="0.35">
      <c r="A590" s="88"/>
      <c r="B590" s="103"/>
      <c r="C590" s="32"/>
      <c r="D590" s="3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</row>
    <row r="591" spans="1:15" ht="14.25" customHeight="1" x14ac:dyDescent="0.35">
      <c r="A591" s="88"/>
      <c r="B591" s="103"/>
      <c r="C591" s="32"/>
      <c r="D591" s="3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</row>
    <row r="592" spans="1:15" ht="14.25" customHeight="1" x14ac:dyDescent="0.35">
      <c r="A592" s="88"/>
      <c r="B592" s="103"/>
      <c r="C592" s="32"/>
      <c r="D592" s="3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</row>
    <row r="593" spans="1:15" ht="14.25" customHeight="1" x14ac:dyDescent="0.35">
      <c r="A593" s="88"/>
      <c r="B593" s="103"/>
      <c r="C593" s="32"/>
      <c r="D593" s="3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</row>
    <row r="594" spans="1:15" ht="14.25" customHeight="1" x14ac:dyDescent="0.35">
      <c r="A594" s="88"/>
      <c r="B594" s="103"/>
      <c r="C594" s="32"/>
      <c r="D594" s="3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</row>
    <row r="595" spans="1:15" ht="14.25" customHeight="1" x14ac:dyDescent="0.35">
      <c r="A595" s="88"/>
      <c r="B595" s="103"/>
      <c r="C595" s="32"/>
      <c r="D595" s="3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</row>
    <row r="596" spans="1:15" ht="14.25" customHeight="1" x14ac:dyDescent="0.35">
      <c r="A596" s="88"/>
      <c r="B596" s="103"/>
      <c r="C596" s="32"/>
      <c r="D596" s="3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</row>
    <row r="597" spans="1:15" ht="14.25" customHeight="1" x14ac:dyDescent="0.35">
      <c r="A597" s="88"/>
      <c r="B597" s="103"/>
      <c r="C597" s="32"/>
      <c r="D597" s="3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</row>
    <row r="598" spans="1:15" ht="14.25" customHeight="1" x14ac:dyDescent="0.35">
      <c r="A598" s="88"/>
      <c r="B598" s="103"/>
      <c r="C598" s="32"/>
      <c r="D598" s="3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</row>
    <row r="599" spans="1:15" ht="14.25" customHeight="1" x14ac:dyDescent="0.35">
      <c r="A599" s="88"/>
      <c r="B599" s="103"/>
      <c r="C599" s="32"/>
      <c r="D599" s="3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</row>
    <row r="600" spans="1:15" ht="14.25" customHeight="1" x14ac:dyDescent="0.35">
      <c r="A600" s="88"/>
      <c r="B600" s="103"/>
      <c r="C600" s="32"/>
      <c r="D600" s="3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</row>
    <row r="601" spans="1:15" ht="14.25" customHeight="1" x14ac:dyDescent="0.35">
      <c r="A601" s="88"/>
      <c r="B601" s="103"/>
      <c r="C601" s="32"/>
      <c r="D601" s="3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</row>
    <row r="602" spans="1:15" ht="14.25" customHeight="1" x14ac:dyDescent="0.35">
      <c r="A602" s="88"/>
      <c r="B602" s="103"/>
      <c r="C602" s="32"/>
      <c r="D602" s="3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</row>
    <row r="603" spans="1:15" ht="14.25" customHeight="1" x14ac:dyDescent="0.35">
      <c r="A603" s="88"/>
      <c r="B603" s="103"/>
      <c r="C603" s="32"/>
      <c r="D603" s="3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</row>
    <row r="604" spans="1:15" ht="14.25" customHeight="1" x14ac:dyDescent="0.35">
      <c r="A604" s="88"/>
      <c r="B604" s="103"/>
      <c r="C604" s="32"/>
      <c r="D604" s="3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</row>
    <row r="605" spans="1:15" ht="14.25" customHeight="1" x14ac:dyDescent="0.35">
      <c r="A605" s="88"/>
      <c r="B605" s="103"/>
      <c r="C605" s="32"/>
      <c r="D605" s="3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</row>
    <row r="606" spans="1:15" ht="14.25" customHeight="1" x14ac:dyDescent="0.35">
      <c r="A606" s="88"/>
      <c r="B606" s="103"/>
      <c r="C606" s="32"/>
      <c r="D606" s="3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</row>
    <row r="607" spans="1:15" ht="14.25" customHeight="1" x14ac:dyDescent="0.35">
      <c r="A607" s="88"/>
      <c r="B607" s="103"/>
      <c r="C607" s="32"/>
      <c r="D607" s="3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</row>
    <row r="608" spans="1:15" ht="14.25" customHeight="1" x14ac:dyDescent="0.35">
      <c r="A608" s="88"/>
      <c r="B608" s="103"/>
      <c r="C608" s="32"/>
      <c r="D608" s="3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</row>
    <row r="609" spans="1:15" ht="14.25" customHeight="1" x14ac:dyDescent="0.35">
      <c r="A609" s="88"/>
      <c r="B609" s="103"/>
      <c r="C609" s="32"/>
      <c r="D609" s="3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</row>
    <row r="610" spans="1:15" ht="14.25" customHeight="1" x14ac:dyDescent="0.35">
      <c r="A610" s="88"/>
      <c r="B610" s="103"/>
      <c r="C610" s="32"/>
      <c r="D610" s="3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</row>
    <row r="611" spans="1:15" ht="14.25" customHeight="1" x14ac:dyDescent="0.35">
      <c r="A611" s="88"/>
      <c r="B611" s="103"/>
      <c r="C611" s="32"/>
      <c r="D611" s="3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</row>
    <row r="612" spans="1:15" ht="14.25" customHeight="1" x14ac:dyDescent="0.35">
      <c r="A612" s="88"/>
      <c r="B612" s="103"/>
      <c r="C612" s="32"/>
      <c r="D612" s="3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</row>
    <row r="613" spans="1:15" ht="14.25" customHeight="1" x14ac:dyDescent="0.35">
      <c r="A613" s="88"/>
      <c r="B613" s="103"/>
      <c r="C613" s="32"/>
      <c r="D613" s="3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</row>
    <row r="614" spans="1:15" ht="14.25" customHeight="1" x14ac:dyDescent="0.35">
      <c r="A614" s="88"/>
      <c r="B614" s="103"/>
      <c r="C614" s="32"/>
      <c r="D614" s="3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</row>
    <row r="615" spans="1:15" ht="14.25" customHeight="1" x14ac:dyDescent="0.35">
      <c r="A615" s="88"/>
      <c r="B615" s="103"/>
      <c r="C615" s="32"/>
      <c r="D615" s="3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</row>
    <row r="616" spans="1:15" ht="14.25" customHeight="1" x14ac:dyDescent="0.35">
      <c r="A616" s="88"/>
      <c r="B616" s="103"/>
      <c r="C616" s="32"/>
      <c r="D616" s="3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</row>
    <row r="617" spans="1:15" ht="14.25" customHeight="1" x14ac:dyDescent="0.35">
      <c r="A617" s="88"/>
      <c r="B617" s="103"/>
      <c r="C617" s="32"/>
      <c r="D617" s="3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</row>
    <row r="618" spans="1:15" ht="14.25" customHeight="1" x14ac:dyDescent="0.35">
      <c r="A618" s="88"/>
      <c r="B618" s="103"/>
      <c r="C618" s="32"/>
      <c r="D618" s="3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</row>
    <row r="619" spans="1:15" ht="14.25" customHeight="1" x14ac:dyDescent="0.35">
      <c r="A619" s="88"/>
      <c r="B619" s="103"/>
      <c r="C619" s="32"/>
      <c r="D619" s="3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</row>
    <row r="620" spans="1:15" ht="14.25" customHeight="1" x14ac:dyDescent="0.35">
      <c r="A620" s="88"/>
      <c r="B620" s="103"/>
      <c r="C620" s="32"/>
      <c r="D620" s="3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</row>
    <row r="621" spans="1:15" ht="14.25" customHeight="1" x14ac:dyDescent="0.35">
      <c r="A621" s="88"/>
      <c r="B621" s="103"/>
      <c r="C621" s="32"/>
      <c r="D621" s="3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</row>
    <row r="622" spans="1:15" ht="14.25" customHeight="1" x14ac:dyDescent="0.35">
      <c r="A622" s="88"/>
      <c r="B622" s="103"/>
      <c r="C622" s="32"/>
      <c r="D622" s="3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</row>
    <row r="623" spans="1:15" ht="14.25" customHeight="1" x14ac:dyDescent="0.35">
      <c r="A623" s="88"/>
      <c r="B623" s="103"/>
      <c r="C623" s="32"/>
      <c r="D623" s="3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</row>
    <row r="624" spans="1:15" ht="14.25" customHeight="1" x14ac:dyDescent="0.35">
      <c r="A624" s="88"/>
      <c r="B624" s="103"/>
      <c r="C624" s="32"/>
      <c r="D624" s="3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</row>
    <row r="625" spans="1:15" ht="14.25" customHeight="1" x14ac:dyDescent="0.35">
      <c r="A625" s="88"/>
      <c r="B625" s="103"/>
      <c r="C625" s="32"/>
      <c r="D625" s="3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</row>
    <row r="626" spans="1:15" ht="14.25" customHeight="1" x14ac:dyDescent="0.35">
      <c r="A626" s="88"/>
      <c r="B626" s="103"/>
      <c r="C626" s="32"/>
      <c r="D626" s="3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</row>
    <row r="627" spans="1:15" ht="14.25" customHeight="1" x14ac:dyDescent="0.35">
      <c r="A627" s="88"/>
      <c r="B627" s="103"/>
      <c r="C627" s="32"/>
      <c r="D627" s="3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</row>
    <row r="628" spans="1:15" ht="14.25" customHeight="1" x14ac:dyDescent="0.35">
      <c r="A628" s="88"/>
      <c r="B628" s="103"/>
      <c r="C628" s="32"/>
      <c r="D628" s="3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</row>
    <row r="629" spans="1:15" ht="14.25" customHeight="1" x14ac:dyDescent="0.35">
      <c r="A629" s="88"/>
      <c r="B629" s="103"/>
      <c r="C629" s="32"/>
      <c r="D629" s="3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</row>
    <row r="630" spans="1:15" ht="15.75" customHeight="1" x14ac:dyDescent="0.35"/>
    <row r="631" spans="1:15" ht="15.75" customHeight="1" x14ac:dyDescent="0.35"/>
    <row r="632" spans="1:15" ht="15.75" customHeight="1" x14ac:dyDescent="0.35"/>
    <row r="633" spans="1:15" ht="15.75" customHeight="1" x14ac:dyDescent="0.35"/>
    <row r="634" spans="1:15" ht="15.75" customHeight="1" x14ac:dyDescent="0.35"/>
    <row r="635" spans="1:15" ht="15.75" customHeight="1" x14ac:dyDescent="0.35"/>
    <row r="636" spans="1:15" ht="15.75" customHeight="1" x14ac:dyDescent="0.35"/>
    <row r="637" spans="1:15" ht="15.75" customHeight="1" x14ac:dyDescent="0.35"/>
    <row r="638" spans="1:15" ht="15.75" customHeight="1" x14ac:dyDescent="0.35"/>
    <row r="639" spans="1:15" ht="15.75" customHeight="1" x14ac:dyDescent="0.35"/>
    <row r="640" spans="1:15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  <row r="1030" ht="15.75" customHeight="1" x14ac:dyDescent="0.35"/>
    <row r="1031" ht="15.75" customHeight="1" x14ac:dyDescent="0.35"/>
    <row r="1032" ht="15.75" customHeight="1" x14ac:dyDescent="0.35"/>
    <row r="1033" ht="15.75" customHeight="1" x14ac:dyDescent="0.35"/>
    <row r="1034" ht="15.75" customHeight="1" x14ac:dyDescent="0.35"/>
    <row r="1035" ht="15.75" customHeight="1" x14ac:dyDescent="0.35"/>
    <row r="1036" ht="15.75" customHeight="1" x14ac:dyDescent="0.35"/>
    <row r="1037" ht="15.75" customHeight="1" x14ac:dyDescent="0.35"/>
    <row r="1038" ht="15.75" customHeight="1" x14ac:dyDescent="0.35"/>
    <row r="1039" ht="15.75" customHeight="1" x14ac:dyDescent="0.35"/>
    <row r="1040" ht="15.75" customHeight="1" x14ac:dyDescent="0.35"/>
    <row r="1041" ht="15.75" customHeight="1" x14ac:dyDescent="0.35"/>
    <row r="1042" ht="15.75" customHeight="1" x14ac:dyDescent="0.35"/>
    <row r="1043" ht="15.75" customHeight="1" x14ac:dyDescent="0.35"/>
    <row r="1044" ht="15.75" customHeight="1" x14ac:dyDescent="0.35"/>
    <row r="1045" ht="15.75" customHeight="1" x14ac:dyDescent="0.35"/>
    <row r="1046" ht="15.75" customHeight="1" x14ac:dyDescent="0.35"/>
    <row r="1047" ht="15.75" customHeight="1" x14ac:dyDescent="0.35"/>
    <row r="1048" ht="15.75" customHeight="1" x14ac:dyDescent="0.35"/>
    <row r="1049" ht="15.75" customHeight="1" x14ac:dyDescent="0.35"/>
    <row r="1050" ht="15.75" customHeight="1" x14ac:dyDescent="0.35"/>
    <row r="1051" ht="15.75" customHeight="1" x14ac:dyDescent="0.35"/>
    <row r="1052" ht="15.75" customHeight="1" x14ac:dyDescent="0.35"/>
    <row r="1053" ht="15.75" customHeight="1" x14ac:dyDescent="0.35"/>
    <row r="1054" ht="15.75" customHeight="1" x14ac:dyDescent="0.35"/>
    <row r="1055" ht="15.75" customHeight="1" x14ac:dyDescent="0.35"/>
    <row r="1056" ht="15.75" customHeight="1" x14ac:dyDescent="0.35"/>
    <row r="1057" ht="15.75" customHeight="1" x14ac:dyDescent="0.35"/>
    <row r="1058" ht="15.75" customHeight="1" x14ac:dyDescent="0.35"/>
    <row r="1059" ht="15.75" customHeight="1" x14ac:dyDescent="0.35"/>
    <row r="1060" ht="15.75" customHeight="1" x14ac:dyDescent="0.35"/>
    <row r="1061" ht="15.75" customHeight="1" x14ac:dyDescent="0.35"/>
    <row r="1062" ht="15.75" customHeight="1" x14ac:dyDescent="0.35"/>
    <row r="1063" ht="15.75" customHeight="1" x14ac:dyDescent="0.35"/>
    <row r="1064" ht="15.75" customHeight="1" x14ac:dyDescent="0.35"/>
    <row r="1065" ht="15.75" customHeight="1" x14ac:dyDescent="0.35"/>
    <row r="1066" ht="15.75" customHeight="1" x14ac:dyDescent="0.35"/>
    <row r="1067" ht="15.75" customHeight="1" x14ac:dyDescent="0.35"/>
    <row r="1068" ht="15.75" customHeight="1" x14ac:dyDescent="0.35"/>
    <row r="1069" ht="15.75" customHeight="1" x14ac:dyDescent="0.35"/>
    <row r="1070" ht="15.75" customHeight="1" x14ac:dyDescent="0.35"/>
    <row r="1071" ht="15.75" customHeight="1" x14ac:dyDescent="0.35"/>
    <row r="1072" ht="15.75" customHeight="1" x14ac:dyDescent="0.35"/>
    <row r="1073" ht="15.75" customHeight="1" x14ac:dyDescent="0.35"/>
    <row r="1074" ht="15.75" customHeight="1" x14ac:dyDescent="0.35"/>
    <row r="1075" ht="15.75" customHeight="1" x14ac:dyDescent="0.35"/>
    <row r="1076" ht="15.75" customHeight="1" x14ac:dyDescent="0.35"/>
    <row r="1077" ht="15.75" customHeight="1" x14ac:dyDescent="0.35"/>
    <row r="1078" ht="15.75" customHeight="1" x14ac:dyDescent="0.35"/>
    <row r="1079" ht="15.75" customHeight="1" x14ac:dyDescent="0.35"/>
    <row r="1080" ht="15.75" customHeight="1" x14ac:dyDescent="0.35"/>
    <row r="1081" ht="15.75" customHeight="1" x14ac:dyDescent="0.35"/>
    <row r="1082" ht="15.75" customHeight="1" x14ac:dyDescent="0.35"/>
    <row r="1083" ht="15.75" customHeight="1" x14ac:dyDescent="0.35"/>
    <row r="1084" ht="15.75" customHeight="1" x14ac:dyDescent="0.35"/>
    <row r="1085" ht="15.75" customHeight="1" x14ac:dyDescent="0.35"/>
    <row r="1086" ht="15.75" customHeight="1" x14ac:dyDescent="0.35"/>
    <row r="1087" ht="15.75" customHeight="1" x14ac:dyDescent="0.35"/>
    <row r="1088" ht="15.75" customHeight="1" x14ac:dyDescent="0.35"/>
    <row r="1089" ht="15.75" customHeight="1" x14ac:dyDescent="0.35"/>
    <row r="1090" ht="15.75" customHeight="1" x14ac:dyDescent="0.35"/>
    <row r="1091" ht="15.75" customHeight="1" x14ac:dyDescent="0.35"/>
    <row r="1092" ht="15.75" customHeight="1" x14ac:dyDescent="0.35"/>
    <row r="1093" ht="15.75" customHeight="1" x14ac:dyDescent="0.35"/>
    <row r="1094" ht="15.75" customHeight="1" x14ac:dyDescent="0.35"/>
    <row r="1095" ht="15.75" customHeight="1" x14ac:dyDescent="0.35"/>
  </sheetData>
  <sheetProtection algorithmName="SHA-512" hashValue="M2nPXt/5LGcgesrHiBuIWui0DoYH+PM6+3gZtFyVMrOJ2uG4iLMwcqb4PKKXJea6zXyPJklTzxqUg+IqJ1OIGg==" saltValue="IItXhPCSnPsjhCg7azh9IQ==" spinCount="100000" sheet="1" objects="1" scenarios="1"/>
  <autoFilter ref="A1:Z1095" xr:uid="{00000000-0009-0000-0000-000002000000}"/>
  <dataValidations count="1">
    <dataValidation type="custom" allowBlank="1" showInputMessage="1" prompt="XLBVal:8=Analysis Code_x000d__x000a_XLBRowCount:3=289_x000d__x000a_XLBColCount:3=3_x000d__x000a_Style:2=1_x000d__x000a_" sqref="B1" xr:uid="{00000000-0002-0000-0200-000000000000}">
      <formula1>AND(GTE(LEN(B1),MIN((0),(300))),LTE(LEN(B1),MAX((0),(300))))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Contribution Breakdown</vt:lpstr>
      <vt:lpstr>CABO Journal</vt:lpstr>
      <vt:lpstr>Drop Down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Jones</cp:lastModifiedBy>
  <dcterms:modified xsi:type="dcterms:W3CDTF">2024-04-04T12:10:53Z</dcterms:modified>
</cp:coreProperties>
</file>